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0"/>
  </bookViews>
  <sheets>
    <sheet name="Kapak" sheetId="1" r:id="rId1"/>
    <sheet name="Varlıklar" sheetId="2" r:id="rId2"/>
    <sheet name="Yükümlülükler" sheetId="3" r:id="rId3"/>
    <sheet name="Gelir Tablosu" sheetId="4" r:id="rId4"/>
    <sheet name="Kapsamlı Gelir Tablosu" sheetId="5" r:id="rId5"/>
    <sheet name="Özkaynak Değişim Tablosu" sheetId="6" r:id="rId6"/>
    <sheet name="Nakit Akım Tablosu" sheetId="7" r:id="rId7"/>
  </sheets>
  <definedNames>
    <definedName name="OLE_LINK1" localSheetId="5">'Özkaynak Değişim Tablosu'!#REF!</definedName>
  </definedNames>
  <calcPr fullCalcOnLoad="1"/>
</workbook>
</file>

<file path=xl/sharedStrings.xml><?xml version="1.0" encoding="utf-8"?>
<sst xmlns="http://schemas.openxmlformats.org/spreadsheetml/2006/main" count="233" uniqueCount="178">
  <si>
    <t>Varlıklar</t>
  </si>
  <si>
    <t>Dönen varlıklar</t>
  </si>
  <si>
    <t>Ticari alacaklar</t>
  </si>
  <si>
    <t>- İlişkili taraflardan ticari alacaklar</t>
  </si>
  <si>
    <t>- Diğer ticari alacaklar</t>
  </si>
  <si>
    <t>Diğer alacaklar</t>
  </si>
  <si>
    <t>Stoklar</t>
  </si>
  <si>
    <t>Diğer dönen varlıklar</t>
  </si>
  <si>
    <t>Duran varlıklar</t>
  </si>
  <si>
    <t>Diğer finansal varlıklar</t>
  </si>
  <si>
    <t>Finansal yatırımlar</t>
  </si>
  <si>
    <t>Yatırım amaçlı gayrimenkuller</t>
  </si>
  <si>
    <t>Maddi duran varlıklar</t>
  </si>
  <si>
    <t xml:space="preserve">Maddi olmayan duran varlıklar </t>
  </si>
  <si>
    <t>Şerefiye</t>
  </si>
  <si>
    <t>Ertelenmiş vergi varlıkları</t>
  </si>
  <si>
    <t>Diğer duran varlıklar</t>
  </si>
  <si>
    <t>Toplam varlıklar</t>
  </si>
  <si>
    <t>Kısa vadeli yükümlülükler</t>
  </si>
  <si>
    <t xml:space="preserve">Finansal borçlar </t>
  </si>
  <si>
    <t>- Banka kredileri</t>
  </si>
  <si>
    <t>- Finansal kiralama işlemlerinden borçlar</t>
  </si>
  <si>
    <t>Diğer finansal yükümlülükler</t>
  </si>
  <si>
    <t>Ticari borçlar</t>
  </si>
  <si>
    <t>- İlişkili taraflara ticari borçlar</t>
  </si>
  <si>
    <t>- Diğer ticari borçlar</t>
  </si>
  <si>
    <t>Diğer borçlar</t>
  </si>
  <si>
    <t>Dönem karı vergi yükümlülüğü</t>
  </si>
  <si>
    <t>Borç karşılıkları</t>
  </si>
  <si>
    <t>Diğer kısa vadeli yükümlülükler</t>
  </si>
  <si>
    <t>Uzun vadeli yükümlülükler</t>
  </si>
  <si>
    <t>Kıdem tazminatı karşılığı</t>
  </si>
  <si>
    <t>Ertelenmiş vergi yükümlülüğü</t>
  </si>
  <si>
    <t>Diğer uzun vadeli yükümlülükler</t>
  </si>
  <si>
    <t>Öz sermaye</t>
  </si>
  <si>
    <t xml:space="preserve">Ödenmiş sermaye </t>
  </si>
  <si>
    <t>Diğer fonlar</t>
  </si>
  <si>
    <t>Yabancı para çevrim farkları</t>
  </si>
  <si>
    <t>Kardan ayrılan kısıtlanmış yedekler</t>
  </si>
  <si>
    <t>Net dönem karı</t>
  </si>
  <si>
    <t>Toplam kaynaklar</t>
  </si>
  <si>
    <t>Satışların maliyeti (-)</t>
  </si>
  <si>
    <t>Brüt kar</t>
  </si>
  <si>
    <t>Pazarlama, satış ve dağıtım giderleri (-)</t>
  </si>
  <si>
    <t>Genel yönetim giderleri (-)</t>
  </si>
  <si>
    <t>Araştırma ve geliştirme giderleri (-)</t>
  </si>
  <si>
    <t xml:space="preserve">Diğer faaliyet gelirleri </t>
  </si>
  <si>
    <t>Diğer faaliyet giderleri (-)</t>
  </si>
  <si>
    <t>Faaliyet karı</t>
  </si>
  <si>
    <t>Finansal gelirler</t>
  </si>
  <si>
    <t>Finansal giderler (-)</t>
  </si>
  <si>
    <t>Vergi öncesi kar</t>
  </si>
  <si>
    <t>Vergi gideri</t>
  </si>
  <si>
    <t>Dönem karı</t>
  </si>
  <si>
    <t>Dönem karının dağılımı</t>
  </si>
  <si>
    <t>Ana ortaklık hissedarlarına ait kısım</t>
  </si>
  <si>
    <t>Azınlık payları</t>
  </si>
  <si>
    <t>Yabancı para çevrim farklarındaki değişim</t>
  </si>
  <si>
    <t>Toplam kapsamlı gelir</t>
  </si>
  <si>
    <t>Toplam kapsamlı gelirin dağılımı:</t>
  </si>
  <si>
    <t>Ödenmiş sermaye</t>
  </si>
  <si>
    <t>Ödenmiş sermaye enflasyon düzeltme farkları</t>
  </si>
  <si>
    <t>Azınlık hisseleri satış opsiyonu değerleme fonu</t>
  </si>
  <si>
    <t>Finansal riskten korunma fonu</t>
  </si>
  <si>
    <t>Toplam</t>
  </si>
  <si>
    <t>Diğer kapsamlı gelir / (gider)</t>
  </si>
  <si>
    <t>Geçmiş yıl karlarına transfer</t>
  </si>
  <si>
    <t xml:space="preserve">Gelir vergisi gideri öncesi dönem karı </t>
  </si>
  <si>
    <t>İşletme sermayesindeki değişimler:</t>
  </si>
  <si>
    <t>Bloke hesaplar</t>
  </si>
  <si>
    <t>Karşılık ödemeleri</t>
  </si>
  <si>
    <t>İşletme faaliyetlerinden sağlanan net nakit</t>
  </si>
  <si>
    <t>Alınan faizler</t>
  </si>
  <si>
    <t>Maddi ve maddi olmayan duran varlık satış hasılatı</t>
  </si>
  <si>
    <t>Yatırım faaliyetlerinde kullanılan net nakit</t>
  </si>
  <si>
    <t>Faiz ödemeleri</t>
  </si>
  <si>
    <t>Finansman faaliyetlerinde kullanılan net nakit</t>
  </si>
  <si>
    <t>Dipnot  referansları</t>
  </si>
  <si>
    <t>(Bağımsız denetimden geçmiş)</t>
  </si>
  <si>
    <t>-Azınlık hisseleri satış opsiyon yükümlülüğü</t>
  </si>
  <si>
    <t xml:space="preserve">Satış gelirleri </t>
  </si>
  <si>
    <t>- Dönem vergi gideri</t>
  </si>
  <si>
    <t>Korunma amaçlı araçların ertelenmiş vergi etkisi</t>
  </si>
  <si>
    <t>Geçmiş yıllar karı</t>
  </si>
  <si>
    <t>Cari Dönem</t>
  </si>
  <si>
    <t>Önceki Dönem</t>
  </si>
  <si>
    <t>Ticari alacaklar ve diğer alacaklar</t>
  </si>
  <si>
    <t>Ticari borçlar ve diğer borçlar</t>
  </si>
  <si>
    <t>Kısa vadeli diğer yükümlülükler ve borç karşılıkları</t>
  </si>
  <si>
    <t>Kıdem tazminatı yükümlülüğü ödemeleri</t>
  </si>
  <si>
    <t>Vergi ödemeleri</t>
  </si>
  <si>
    <t>Maddi ve maddi olmayan duran varlık alımı</t>
  </si>
  <si>
    <t>Banka kredisi temini</t>
  </si>
  <si>
    <t>Banka kredisi geri ödemeleri</t>
  </si>
  <si>
    <t>Temettü ödemeleri</t>
  </si>
  <si>
    <t>Nakit ve nakit benzerleri</t>
  </si>
  <si>
    <t>Satış amacıyla elde tutulan duran varlıklar</t>
  </si>
  <si>
    <t xml:space="preserve">Diğer alacaklar </t>
  </si>
  <si>
    <t>(Bağımsız 
denetimden 
geçmiş)</t>
  </si>
  <si>
    <t>Yükümlülükler</t>
  </si>
  <si>
    <t>- Vadeli piyasa işlemlerinden borçlar</t>
  </si>
  <si>
    <t>-Vadeli piyasa  işlemlerinden borçlar</t>
  </si>
  <si>
    <t xml:space="preserve">Ticari borçlar </t>
  </si>
  <si>
    <t>Ana ortaklığa ait özsermaye</t>
  </si>
  <si>
    <t>Ödenmiş sermaye enflasyon düzeltmesi farkları (-)</t>
  </si>
  <si>
    <t xml:space="preserve"> 23, 24, 25</t>
  </si>
  <si>
    <t>Dipnot Referansları</t>
  </si>
  <si>
    <t>1 Ocak 2012-
31 Aralık 2012</t>
  </si>
  <si>
    <t>1 Ocak 2011-
31 Aralık 2011</t>
  </si>
  <si>
    <t>5, 28</t>
  </si>
  <si>
    <t>5, 30</t>
  </si>
  <si>
    <t>- Ertelenmiş vergi (gideri)/ geliri</t>
  </si>
  <si>
    <t>14, 32</t>
  </si>
  <si>
    <t>Ana ortaklık hissedarlarına ait hisse başına kazanç (tam Kuruş)</t>
  </si>
  <si>
    <t>Ana ortaklık hissedarlarına ait seyretilmiş hisse başına kazanç (tam Kuruş)</t>
  </si>
  <si>
    <t>Diğer kapsamlı gelir:</t>
  </si>
  <si>
    <t xml:space="preserve">Konsolide gelir tablosuna transfer edilen korunma aracı rayiç bedel karı </t>
  </si>
  <si>
    <t>Korunma amaçlı araçlarda rayiç bedel değişimi</t>
  </si>
  <si>
    <t xml:space="preserve">Yurtdışındaki işletmede bulunan net yatırım riskinden korunma </t>
  </si>
  <si>
    <t>Yurtdışındaki işletmede bulunan net yatırım riskinden korunma ertelenmiş vergi etkisi</t>
  </si>
  <si>
    <t xml:space="preserve">Emeklilik planlarından aktüeryal kazanç ve kayıplar </t>
  </si>
  <si>
    <t>Emeklilik planlarından aktüeryal kazanç ve kayıplar ertelenmiş vergi etkisi</t>
  </si>
  <si>
    <t>Diğer kapsamlı gelir (vergi sonrası)</t>
  </si>
  <si>
    <t>Ana ortaklık payları</t>
  </si>
  <si>
    <t>Diğer Fonlar</t>
  </si>
  <si>
    <t>Hisse bazlı ödemeler fonu (Not 25)</t>
  </si>
  <si>
    <t>Bağlı ortaklıklardaki pay oranı değişiminden kaynaklanan rayiç değer düzeltme farkı</t>
  </si>
  <si>
    <t>Yurtdışındaki işletmede bulunan net yatırımın finansal riskden korunma fonu</t>
  </si>
  <si>
    <t>Emeklilik planlarına ilişkin aktüeryal kayıp fonu</t>
  </si>
  <si>
    <t>Yabancı Para Çevrim farkları</t>
  </si>
  <si>
    <t>Geçmiş yıl karı</t>
  </si>
  <si>
    <t>Toplam özsermaye</t>
  </si>
  <si>
    <t xml:space="preserve">1 Ocak 2011 bakiyesi </t>
  </si>
  <si>
    <t>Kardan ayrılan kısıtlanmış yedeklere transfer</t>
  </si>
  <si>
    <t>Azınlık hisseleri satış opsiyon yükümlülüğüne sınıflama</t>
  </si>
  <si>
    <t xml:space="preserve">      öncesi azınlık hakları (Not 24)</t>
  </si>
  <si>
    <t>Azınlık hisseleri satış opsiyon yükümlülüğü (Not 11)</t>
  </si>
  <si>
    <t>Temettü ödemesi (Not 24)</t>
  </si>
  <si>
    <t>31 Aralık 2011 bakiyesi</t>
  </si>
  <si>
    <t>1 Ocak 2012 bakiyesi</t>
  </si>
  <si>
    <t>Bağlı ortaklık sahiplik oranında değişimden kaynaklanan düzeltme farkı (Not 11)</t>
  </si>
  <si>
    <t>31 Aralık 2012 Bakiyesi</t>
  </si>
  <si>
    <t>1 Ocak -
31 Aralık 2012</t>
  </si>
  <si>
    <t>1 Ocak -
31 Aralık 2011</t>
  </si>
  <si>
    <t xml:space="preserve">Operasyonel faaliyetlerden sağlanan nakit için gelir vergisi gideri </t>
  </si>
  <si>
    <t xml:space="preserve">     öncesi net kara yapılan düzeltmeler:</t>
  </si>
  <si>
    <t>Amortisman ve itfa giderleri ve değer düşüklüğü</t>
  </si>
  <si>
    <t xml:space="preserve">Maddi duran varlık satışlarından elde edilen kazanç </t>
  </si>
  <si>
    <t>UFRYK 12 düzeltmesi</t>
  </si>
  <si>
    <t>Kur farkı gideri / (geliri), net</t>
  </si>
  <si>
    <t>Faiz gider ve gelirleri, net</t>
  </si>
  <si>
    <t xml:space="preserve">Konusu kalmayan şüpheli alacaklar gelirleri </t>
  </si>
  <si>
    <t>8, 12</t>
  </si>
  <si>
    <t>Şüpheli alacak karşılık giderleri</t>
  </si>
  <si>
    <t>Kıdem tazminatı karşılık giderleri</t>
  </si>
  <si>
    <t>Kısıntı ve tasfiye kazancı</t>
  </si>
  <si>
    <t>23, 30</t>
  </si>
  <si>
    <t>Kullanılmayan dava karşılık geliri / (gelirleri), net</t>
  </si>
  <si>
    <t>İzin karşılıkları / (geri çevrilmesi), net</t>
  </si>
  <si>
    <t>Türev araç giderleri / (gelirleri), net</t>
  </si>
  <si>
    <t>Stok değer düşüklüğü karşılığı / (iptali), net</t>
  </si>
  <si>
    <t>Diğer karşılıklar ve tahakkuklar</t>
  </si>
  <si>
    <t xml:space="preserve">İşletme sermayesindeki değişimlerden önceki faaliyet gelirleri </t>
  </si>
  <si>
    <t>Diğer cari/dönen varlıklar ve stoklar</t>
  </si>
  <si>
    <t xml:space="preserve">Diğer uzun vadeli varlıklar </t>
  </si>
  <si>
    <t xml:space="preserve">Diğer uzun vadeli yükümlülükler  </t>
  </si>
  <si>
    <t xml:space="preserve"> </t>
  </si>
  <si>
    <t>Yatırım faaliyetleri</t>
  </si>
  <si>
    <t>Bağlı ortaklık alımının nakit etkisi, net</t>
  </si>
  <si>
    <t xml:space="preserve"> 21 ,22</t>
  </si>
  <si>
    <t>Finansman faaliyetlerinden kaynaklanan nakit akımları</t>
  </si>
  <si>
    <t>Finansal kiralama ödemeleri</t>
  </si>
  <si>
    <t>Türev işlemleri</t>
  </si>
  <si>
    <t>NAKİT VE NAKİT BENZERLERİNDEKİ NET ARTIŞ (AZALIŞ)</t>
  </si>
  <si>
    <t>DÖNEM BAŞI NAKİT VE NAKİT BENZERLERİ ÜZERİNDEKi KUR FARKI</t>
  </si>
  <si>
    <t>DÖNEM BAŞI NAKİT VE NAKİT BENZERLERİ</t>
  </si>
  <si>
    <t>DÖNEM SONU NAKİT VE NAKİT BENZERLERİ</t>
  </si>
  <si>
    <t>Tüm tutarlar Bin Türk Lirası (“TL”) olarak gösterilmiştir.</t>
  </si>
</sst>
</file>

<file path=xl/styles.xml><?xml version="1.0" encoding="utf-8"?>
<styleSheet xmlns="http://schemas.openxmlformats.org/spreadsheetml/2006/main">
  <numFmts count="24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[$-41F]d\ mmmm\ yyyy;@"/>
    <numFmt numFmtId="173" formatCode="#,##0\ ;\(#,##0\);\-\-"/>
    <numFmt numFmtId="174" formatCode="#,##0\ ;\(#,##0\);\-"/>
    <numFmt numFmtId="175" formatCode="0.000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0"/>
      <color indexed="8"/>
      <name val="Times New Roman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38"/>
      <color indexed="56"/>
      <name val="Calibri"/>
      <family val="2"/>
    </font>
    <font>
      <b/>
      <sz val="24"/>
      <color indexed="9"/>
      <name val="Calibri"/>
      <family val="2"/>
    </font>
    <font>
      <b/>
      <sz val="32"/>
      <color indexed="56"/>
      <name val="Calibri"/>
      <family val="2"/>
    </font>
    <font>
      <b/>
      <u val="single"/>
      <sz val="32"/>
      <color indexed="56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thin"/>
    </border>
    <border>
      <left/>
      <right/>
      <top/>
      <bottom style="thin"/>
    </border>
    <border>
      <left/>
      <right/>
      <top/>
      <bottom style="double"/>
    </border>
    <border>
      <left/>
      <right/>
      <top style="thin"/>
      <bottom style="thin"/>
    </border>
    <border>
      <left/>
      <right/>
      <top style="thin"/>
      <bottom style="double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7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33" borderId="0" xfId="57" applyFill="1">
      <alignment/>
      <protection/>
    </xf>
    <xf numFmtId="0" fontId="0" fillId="33" borderId="10" xfId="57" applyFill="1" applyBorder="1">
      <alignment/>
      <protection/>
    </xf>
    <xf numFmtId="0" fontId="0" fillId="33" borderId="11" xfId="57" applyFill="1" applyBorder="1">
      <alignment/>
      <protection/>
    </xf>
    <xf numFmtId="0" fontId="0" fillId="33" borderId="12" xfId="57" applyFill="1" applyBorder="1">
      <alignment/>
      <protection/>
    </xf>
    <xf numFmtId="0" fontId="42" fillId="33" borderId="13" xfId="57" applyFont="1" applyFill="1" applyBorder="1">
      <alignment/>
      <protection/>
    </xf>
    <xf numFmtId="0" fontId="0" fillId="33" borderId="0" xfId="57" applyFill="1" applyBorder="1">
      <alignment/>
      <protection/>
    </xf>
    <xf numFmtId="0" fontId="0" fillId="33" borderId="14" xfId="57" applyFill="1" applyBorder="1">
      <alignment/>
      <protection/>
    </xf>
    <xf numFmtId="0" fontId="0" fillId="33" borderId="13" xfId="57" applyFill="1" applyBorder="1">
      <alignment/>
      <protection/>
    </xf>
    <xf numFmtId="0" fontId="42" fillId="33" borderId="13" xfId="57" applyFont="1" applyFill="1" applyBorder="1" applyAlignment="1">
      <alignment horizontal="left" indent="1"/>
      <protection/>
    </xf>
    <xf numFmtId="0" fontId="0" fillId="33" borderId="13" xfId="57" applyFill="1" applyBorder="1" applyAlignment="1">
      <alignment wrapText="1"/>
      <protection/>
    </xf>
    <xf numFmtId="0" fontId="0" fillId="33" borderId="0" xfId="57" applyFill="1" applyBorder="1" applyAlignment="1">
      <alignment wrapText="1"/>
      <protection/>
    </xf>
    <xf numFmtId="0" fontId="0" fillId="33" borderId="15" xfId="57" applyFill="1" applyBorder="1">
      <alignment/>
      <protection/>
    </xf>
    <xf numFmtId="0" fontId="0" fillId="33" borderId="16" xfId="57" applyFill="1" applyBorder="1">
      <alignment/>
      <protection/>
    </xf>
    <xf numFmtId="0" fontId="0" fillId="33" borderId="17" xfId="57" applyFill="1" applyBorder="1">
      <alignment/>
      <protection/>
    </xf>
    <xf numFmtId="0" fontId="44" fillId="0" borderId="18" xfId="55" applyFont="1" applyFill="1" applyBorder="1" applyAlignment="1">
      <alignment horizontal="right"/>
      <protection/>
    </xf>
    <xf numFmtId="0" fontId="3" fillId="0" borderId="19" xfId="55" applyFont="1" applyBorder="1" applyAlignment="1">
      <alignment vertical="top" wrapText="1"/>
      <protection/>
    </xf>
    <xf numFmtId="0" fontId="2" fillId="0" borderId="19" xfId="55" applyFont="1" applyBorder="1" applyAlignment="1">
      <alignment horizontal="center" wrapText="1"/>
      <protection/>
    </xf>
    <xf numFmtId="15" fontId="2" fillId="0" borderId="19" xfId="55" applyNumberFormat="1" applyFont="1" applyBorder="1" applyAlignment="1" quotePrefix="1">
      <alignment horizontal="right" wrapText="1"/>
      <protection/>
    </xf>
    <xf numFmtId="0" fontId="3" fillId="0" borderId="19" xfId="55" applyFont="1" applyBorder="1" applyAlignment="1">
      <alignment horizontal="center" vertical="top" wrapText="1"/>
      <protection/>
    </xf>
    <xf numFmtId="0" fontId="2" fillId="0" borderId="19" xfId="55" applyFont="1" applyBorder="1" applyAlignment="1">
      <alignment horizontal="right" vertical="top" wrapText="1"/>
      <protection/>
    </xf>
    <xf numFmtId="0" fontId="3" fillId="0" borderId="19" xfId="55" applyFont="1" applyBorder="1" applyAlignment="1">
      <alignment horizontal="right" vertical="top" wrapText="1"/>
      <protection/>
    </xf>
    <xf numFmtId="0" fontId="3" fillId="0" borderId="19" xfId="55" applyFont="1" applyBorder="1" applyAlignment="1">
      <alignment horizontal="right" vertical="top" wrapText="1"/>
      <protection/>
    </xf>
    <xf numFmtId="0" fontId="2" fillId="0" borderId="19" xfId="55" applyFont="1" applyBorder="1" applyAlignment="1">
      <alignment vertical="top" wrapText="1"/>
      <protection/>
    </xf>
    <xf numFmtId="172" fontId="2" fillId="0" borderId="19" xfId="55" applyNumberFormat="1" applyFont="1" applyBorder="1" applyAlignment="1">
      <alignment horizontal="right" wrapText="1"/>
      <protection/>
    </xf>
    <xf numFmtId="173" fontId="2" fillId="0" borderId="0" xfId="55" applyNumberFormat="1" applyFont="1" applyFill="1" applyBorder="1" applyAlignment="1" applyProtection="1">
      <alignment horizontal="right"/>
      <protection hidden="1"/>
    </xf>
    <xf numFmtId="173" fontId="3" fillId="0" borderId="0" xfId="55" applyNumberFormat="1" applyFont="1" applyFill="1" applyBorder="1" applyAlignment="1" applyProtection="1">
      <alignment horizontal="right"/>
      <protection hidden="1"/>
    </xf>
    <xf numFmtId="173" fontId="2" fillId="0" borderId="19" xfId="55" applyNumberFormat="1" applyFont="1" applyFill="1" applyBorder="1" applyAlignment="1" applyProtection="1">
      <alignment horizontal="right"/>
      <protection hidden="1"/>
    </xf>
    <xf numFmtId="173" fontId="3" fillId="0" borderId="19" xfId="55" applyNumberFormat="1" applyFont="1" applyFill="1" applyBorder="1" applyAlignment="1" applyProtection="1">
      <alignment horizontal="right"/>
      <protection hidden="1"/>
    </xf>
    <xf numFmtId="173" fontId="2" fillId="0" borderId="19" xfId="55" applyNumberFormat="1" applyFont="1" applyFill="1" applyBorder="1" applyAlignment="1" applyProtection="1">
      <alignment horizontal="right"/>
      <protection hidden="1"/>
    </xf>
    <xf numFmtId="173" fontId="2" fillId="33" borderId="0" xfId="55" applyNumberFormat="1" applyFont="1" applyFill="1" applyBorder="1" applyAlignment="1" applyProtection="1">
      <alignment horizontal="right"/>
      <protection hidden="1"/>
    </xf>
    <xf numFmtId="173" fontId="3" fillId="33" borderId="0" xfId="55" applyNumberFormat="1" applyFont="1" applyFill="1" applyBorder="1" applyAlignment="1" applyProtection="1">
      <alignment horizontal="right"/>
      <protection hidden="1"/>
    </xf>
    <xf numFmtId="173" fontId="2" fillId="0" borderId="20" xfId="55" applyNumberFormat="1" applyFont="1" applyFill="1" applyBorder="1" applyAlignment="1" applyProtection="1">
      <alignment horizontal="right"/>
      <protection hidden="1"/>
    </xf>
    <xf numFmtId="173" fontId="3" fillId="0" borderId="20" xfId="55" applyNumberFormat="1" applyFont="1" applyFill="1" applyBorder="1" applyAlignment="1" applyProtection="1">
      <alignment horizontal="right"/>
      <protection hidden="1"/>
    </xf>
    <xf numFmtId="0" fontId="44" fillId="0" borderId="0" xfId="55" applyFont="1" applyAlignment="1">
      <alignment horizontal="right"/>
      <protection/>
    </xf>
    <xf numFmtId="0" fontId="45" fillId="0" borderId="0" xfId="55" applyFont="1" applyAlignment="1">
      <alignment horizontal="right"/>
      <protection/>
    </xf>
    <xf numFmtId="0" fontId="45" fillId="0" borderId="0" xfId="55" applyFont="1" applyFill="1" applyAlignment="1">
      <alignment wrapText="1"/>
      <protection/>
    </xf>
    <xf numFmtId="0" fontId="45" fillId="0" borderId="0" xfId="55" applyFont="1" applyAlignment="1">
      <alignment wrapText="1"/>
      <protection/>
    </xf>
    <xf numFmtId="0" fontId="45" fillId="0" borderId="0" xfId="55" applyFont="1" applyFill="1" applyAlignment="1">
      <alignment/>
      <protection/>
    </xf>
    <xf numFmtId="0" fontId="45" fillId="0" borderId="18" xfId="55" applyFont="1" applyFill="1" applyBorder="1" applyAlignment="1">
      <alignment/>
      <protection/>
    </xf>
    <xf numFmtId="0" fontId="2" fillId="0" borderId="18" xfId="55" applyFont="1" applyFill="1" applyBorder="1" applyAlignment="1">
      <alignment horizontal="right"/>
      <protection/>
    </xf>
    <xf numFmtId="0" fontId="3" fillId="0" borderId="19" xfId="55" applyFont="1" applyBorder="1" applyAlignment="1">
      <alignment vertical="top"/>
      <protection/>
    </xf>
    <xf numFmtId="0" fontId="2" fillId="0" borderId="19" xfId="55" applyFont="1" applyBorder="1" applyAlignment="1">
      <alignment horizontal="center"/>
      <protection/>
    </xf>
    <xf numFmtId="15" fontId="2" fillId="0" borderId="19" xfId="55" applyNumberFormat="1" applyFont="1" applyBorder="1" applyAlignment="1" quotePrefix="1">
      <alignment horizontal="right"/>
      <protection/>
    </xf>
    <xf numFmtId="0" fontId="3" fillId="0" borderId="19" xfId="55" applyFont="1" applyBorder="1" applyAlignment="1">
      <alignment horizontal="center" vertical="top"/>
      <protection/>
    </xf>
    <xf numFmtId="0" fontId="2" fillId="0" borderId="19" xfId="55" applyFont="1" applyBorder="1" applyAlignment="1">
      <alignment horizontal="right" vertical="top"/>
      <protection/>
    </xf>
    <xf numFmtId="0" fontId="3" fillId="0" borderId="19" xfId="55" applyFont="1" applyBorder="1" applyAlignment="1">
      <alignment horizontal="right" vertical="top"/>
      <protection/>
    </xf>
    <xf numFmtId="0" fontId="2" fillId="0" borderId="19" xfId="55" applyFont="1" applyBorder="1" applyAlignment="1">
      <alignment vertical="top"/>
      <protection/>
    </xf>
    <xf numFmtId="0" fontId="2" fillId="0" borderId="19" xfId="55" applyFont="1" applyBorder="1" applyAlignment="1">
      <alignment horizontal="center"/>
      <protection/>
    </xf>
    <xf numFmtId="172" fontId="2" fillId="0" borderId="19" xfId="55" applyNumberFormat="1" applyFont="1" applyBorder="1" applyAlignment="1">
      <alignment horizontal="right"/>
      <protection/>
    </xf>
    <xf numFmtId="172" fontId="3" fillId="0" borderId="19" xfId="55" applyNumberFormat="1" applyFont="1" applyBorder="1" applyAlignment="1">
      <alignment horizontal="right"/>
      <protection/>
    </xf>
    <xf numFmtId="173" fontId="3" fillId="0" borderId="19" xfId="55" applyNumberFormat="1" applyFont="1" applyBorder="1" applyAlignment="1">
      <alignment horizontal="right" vertical="top"/>
      <protection/>
    </xf>
    <xf numFmtId="173" fontId="2" fillId="0" borderId="19" xfId="55" applyNumberFormat="1" applyFont="1" applyBorder="1" applyAlignment="1">
      <alignment horizontal="right" vertical="top"/>
      <protection/>
    </xf>
    <xf numFmtId="173" fontId="3" fillId="0" borderId="19" xfId="55" applyNumberFormat="1" applyFont="1" applyBorder="1" applyAlignment="1">
      <alignment horizontal="right" vertical="top"/>
      <protection/>
    </xf>
    <xf numFmtId="0" fontId="3" fillId="0" borderId="0" xfId="55" applyFont="1" applyBorder="1" applyAlignment="1">
      <alignment vertical="top"/>
      <protection/>
    </xf>
    <xf numFmtId="0" fontId="3" fillId="0" borderId="0" xfId="55" applyFont="1" applyBorder="1" applyAlignment="1">
      <alignment horizontal="center" vertical="top"/>
      <protection/>
    </xf>
    <xf numFmtId="0" fontId="2" fillId="0" borderId="0" xfId="55" applyFont="1" applyBorder="1" applyAlignment="1">
      <alignment horizontal="right" vertical="top"/>
      <protection/>
    </xf>
    <xf numFmtId="0" fontId="3" fillId="0" borderId="0" xfId="55" applyFont="1" applyBorder="1" applyAlignment="1">
      <alignment horizontal="right" vertical="top"/>
      <protection/>
    </xf>
    <xf numFmtId="0" fontId="3" fillId="0" borderId="0" xfId="55" applyFont="1" applyAlignment="1">
      <alignment horizontal="center" vertical="top"/>
      <protection/>
    </xf>
    <xf numFmtId="0" fontId="3" fillId="0" borderId="0" xfId="55" applyFont="1" applyBorder="1" applyAlignment="1" quotePrefix="1">
      <alignment horizontal="left" vertical="top"/>
      <protection/>
    </xf>
    <xf numFmtId="0" fontId="3" fillId="0" borderId="0" xfId="55" applyNumberFormat="1" applyFont="1" applyAlignment="1">
      <alignment horizontal="center" vertical="top"/>
      <protection/>
    </xf>
    <xf numFmtId="0" fontId="3" fillId="0" borderId="0" xfId="55" applyNumberFormat="1" applyFont="1" applyBorder="1" applyAlignment="1">
      <alignment horizontal="center" vertical="top"/>
      <protection/>
    </xf>
    <xf numFmtId="0" fontId="2" fillId="0" borderId="19" xfId="55" applyFont="1" applyBorder="1" applyAlignment="1">
      <alignment horizontal="center" vertical="top"/>
      <protection/>
    </xf>
    <xf numFmtId="0" fontId="2" fillId="0" borderId="19" xfId="55" applyFont="1" applyBorder="1" applyAlignment="1">
      <alignment vertical="top"/>
      <protection/>
    </xf>
    <xf numFmtId="0" fontId="2" fillId="0" borderId="19" xfId="55" applyFont="1" applyBorder="1" applyAlignment="1">
      <alignment horizontal="center" vertical="top"/>
      <protection/>
    </xf>
    <xf numFmtId="0" fontId="3" fillId="0" borderId="0" xfId="55" applyFont="1" applyBorder="1" applyAlignment="1">
      <alignment vertical="top"/>
      <protection/>
    </xf>
    <xf numFmtId="0" fontId="3" fillId="0" borderId="0" xfId="55" applyFont="1" applyBorder="1" applyAlignment="1">
      <alignment horizontal="center" vertical="top"/>
      <protection/>
    </xf>
    <xf numFmtId="0" fontId="3" fillId="0" borderId="0" xfId="55" applyFont="1" applyBorder="1" applyAlignment="1">
      <alignment horizontal="right" vertical="top"/>
      <protection/>
    </xf>
    <xf numFmtId="0" fontId="2" fillId="33" borderId="19" xfId="55" applyFont="1" applyFill="1" applyBorder="1" applyAlignment="1">
      <alignment horizontal="right" vertical="top"/>
      <protection/>
    </xf>
    <xf numFmtId="0" fontId="3" fillId="33" borderId="19" xfId="55" applyFont="1" applyFill="1" applyBorder="1" applyAlignment="1">
      <alignment horizontal="right" vertical="top"/>
      <protection/>
    </xf>
    <xf numFmtId="0" fontId="2" fillId="0" borderId="20" xfId="55" applyFont="1" applyBorder="1" applyAlignment="1">
      <alignment vertical="top"/>
      <protection/>
    </xf>
    <xf numFmtId="0" fontId="3" fillId="0" borderId="20" xfId="55" applyFont="1" applyBorder="1" applyAlignment="1">
      <alignment horizontal="center" vertical="top"/>
      <protection/>
    </xf>
    <xf numFmtId="0" fontId="45" fillId="0" borderId="0" xfId="55" applyFont="1" applyAlignment="1">
      <alignment/>
      <protection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44" fillId="0" borderId="0" xfId="55" applyFont="1" applyFill="1" applyBorder="1" applyAlignment="1">
      <alignment horizontal="right"/>
      <protection/>
    </xf>
    <xf numFmtId="172" fontId="3" fillId="0" borderId="19" xfId="55" applyNumberFormat="1" applyFont="1" applyBorder="1" applyAlignment="1">
      <alignment horizontal="right" wrapText="1"/>
      <protection/>
    </xf>
    <xf numFmtId="173" fontId="2" fillId="0" borderId="19" xfId="55" applyNumberFormat="1" applyFont="1" applyFill="1" applyBorder="1" applyAlignment="1" applyProtection="1">
      <alignment/>
      <protection hidden="1"/>
    </xf>
    <xf numFmtId="173" fontId="3" fillId="0" borderId="19" xfId="55" applyNumberFormat="1" applyFont="1" applyFill="1" applyBorder="1" applyAlignment="1" applyProtection="1">
      <alignment/>
      <protection hidden="1"/>
    </xf>
    <xf numFmtId="173" fontId="2" fillId="0" borderId="0" xfId="55" applyNumberFormat="1" applyFont="1" applyFill="1" applyBorder="1" applyAlignment="1" applyProtection="1">
      <alignment/>
      <protection hidden="1"/>
    </xf>
    <xf numFmtId="173" fontId="3" fillId="0" borderId="0" xfId="55" applyNumberFormat="1" applyFont="1" applyFill="1" applyBorder="1" applyAlignment="1" applyProtection="1">
      <alignment/>
      <protection hidden="1"/>
    </xf>
    <xf numFmtId="173" fontId="3" fillId="0" borderId="0" xfId="55" applyNumberFormat="1" applyFont="1" applyFill="1" applyBorder="1" applyAlignment="1" applyProtection="1">
      <alignment/>
      <protection hidden="1"/>
    </xf>
    <xf numFmtId="173" fontId="2" fillId="0" borderId="21" xfId="55" applyNumberFormat="1" applyFont="1" applyFill="1" applyBorder="1" applyAlignment="1" applyProtection="1">
      <alignment/>
      <protection hidden="1"/>
    </xf>
    <xf numFmtId="173" fontId="3" fillId="0" borderId="21" xfId="55" applyNumberFormat="1" applyFont="1" applyFill="1" applyBorder="1" applyAlignment="1" applyProtection="1">
      <alignment/>
      <protection hidden="1"/>
    </xf>
    <xf numFmtId="173" fontId="2" fillId="0" borderId="20" xfId="55" applyNumberFormat="1" applyFont="1" applyFill="1" applyBorder="1" applyAlignment="1" applyProtection="1">
      <alignment/>
      <protection hidden="1"/>
    </xf>
    <xf numFmtId="173" fontId="3" fillId="0" borderId="20" xfId="55" applyNumberFormat="1" applyFont="1" applyFill="1" applyBorder="1" applyAlignment="1" applyProtection="1">
      <alignment/>
      <protection hidden="1"/>
    </xf>
    <xf numFmtId="0" fontId="45" fillId="0" borderId="0" xfId="55" applyFont="1" applyFill="1" applyBorder="1" applyAlignment="1">
      <alignment/>
      <protection/>
    </xf>
    <xf numFmtId="0" fontId="2" fillId="0" borderId="0" xfId="55" applyFont="1" applyFill="1" applyBorder="1" applyAlignment="1">
      <alignment horizontal="right"/>
      <protection/>
    </xf>
    <xf numFmtId="0" fontId="3" fillId="0" borderId="0" xfId="55" applyFont="1" applyAlignment="1">
      <alignment vertical="top"/>
      <protection/>
    </xf>
    <xf numFmtId="0" fontId="3" fillId="0" borderId="0" xfId="55" applyFont="1" applyAlignment="1">
      <alignment horizontal="right" vertical="top"/>
      <protection/>
    </xf>
    <xf numFmtId="0" fontId="2" fillId="0" borderId="0" xfId="55" applyFont="1" applyAlignment="1">
      <alignment horizontal="center" vertical="top"/>
      <protection/>
    </xf>
    <xf numFmtId="0" fontId="3" fillId="0" borderId="0" xfId="55" applyNumberFormat="1" applyFont="1" applyAlignment="1">
      <alignment horizontal="right" vertical="top"/>
      <protection/>
    </xf>
    <xf numFmtId="0" fontId="3" fillId="0" borderId="0" xfId="55" applyFont="1" applyAlignment="1" quotePrefix="1">
      <alignment horizontal="left" vertical="top"/>
      <protection/>
    </xf>
    <xf numFmtId="0" fontId="3" fillId="0" borderId="0" xfId="55" applyFont="1" applyFill="1" applyAlignment="1" quotePrefix="1">
      <alignment horizontal="left" vertical="top"/>
      <protection/>
    </xf>
    <xf numFmtId="0" fontId="2" fillId="0" borderId="21" xfId="55" applyFont="1" applyBorder="1" applyAlignment="1">
      <alignment vertical="top"/>
      <protection/>
    </xf>
    <xf numFmtId="0" fontId="3" fillId="0" borderId="21" xfId="55" applyFont="1" applyBorder="1" applyAlignment="1">
      <alignment horizontal="center" vertical="top"/>
      <protection/>
    </xf>
    <xf numFmtId="0" fontId="2" fillId="0" borderId="0" xfId="55" applyFont="1" applyAlignment="1">
      <alignment vertical="top"/>
      <protection/>
    </xf>
    <xf numFmtId="0" fontId="3" fillId="0" borderId="0" xfId="55" applyNumberFormat="1" applyFont="1" applyAlignment="1">
      <alignment horizontal="center"/>
      <protection/>
    </xf>
    <xf numFmtId="0" fontId="2" fillId="0" borderId="19" xfId="55" applyFont="1" applyBorder="1" applyAlignment="1">
      <alignment horizontal="right" wrapText="1"/>
      <protection/>
    </xf>
    <xf numFmtId="0" fontId="3" fillId="0" borderId="19" xfId="55" applyFont="1" applyBorder="1" applyAlignment="1">
      <alignment horizontal="right" wrapText="1"/>
      <protection/>
    </xf>
    <xf numFmtId="0" fontId="2" fillId="0" borderId="21" xfId="55" applyFont="1" applyBorder="1" applyAlignment="1">
      <alignment horizontal="center" wrapText="1"/>
      <protection/>
    </xf>
    <xf numFmtId="15" fontId="3" fillId="0" borderId="19" xfId="55" applyNumberFormat="1" applyFont="1" applyBorder="1" applyAlignment="1" quotePrefix="1">
      <alignment horizontal="right" wrapText="1"/>
      <protection/>
    </xf>
    <xf numFmtId="173" fontId="3" fillId="0" borderId="0" xfId="55" applyNumberFormat="1" applyFont="1" applyFill="1" applyBorder="1" applyAlignment="1" applyProtection="1">
      <alignment horizontal="center"/>
      <protection hidden="1"/>
    </xf>
    <xf numFmtId="0" fontId="3" fillId="0" borderId="19" xfId="55" applyFont="1" applyBorder="1" applyAlignment="1">
      <alignment horizontal="right" wrapText="1"/>
      <protection/>
    </xf>
    <xf numFmtId="0" fontId="5" fillId="0" borderId="0" xfId="55" applyFont="1" applyAlignment="1">
      <alignment horizontal="center"/>
      <protection/>
    </xf>
    <xf numFmtId="0" fontId="45" fillId="0" borderId="19" xfId="55" applyFont="1" applyBorder="1" applyAlignment="1">
      <alignment horizontal="center"/>
      <protection/>
    </xf>
    <xf numFmtId="0" fontId="4" fillId="0" borderId="0" xfId="55" applyFont="1" applyBorder="1" applyAlignment="1">
      <alignment horizontal="center"/>
      <protection/>
    </xf>
    <xf numFmtId="0" fontId="2" fillId="0" borderId="0" xfId="55" applyFont="1" applyBorder="1" applyAlignment="1">
      <alignment horizontal="right"/>
      <protection/>
    </xf>
    <xf numFmtId="0" fontId="3" fillId="0" borderId="0" xfId="55" applyFont="1" applyBorder="1" applyAlignment="1">
      <alignment horizontal="right"/>
      <protection/>
    </xf>
    <xf numFmtId="15" fontId="2" fillId="0" borderId="19" xfId="55" applyNumberFormat="1" applyFont="1" applyBorder="1" applyAlignment="1" quotePrefix="1">
      <alignment horizontal="right"/>
      <protection/>
    </xf>
    <xf numFmtId="0" fontId="2" fillId="0" borderId="19" xfId="55" applyFont="1" applyBorder="1" applyAlignment="1">
      <alignment horizontal="right" vertical="top"/>
      <protection/>
    </xf>
    <xf numFmtId="0" fontId="2" fillId="0" borderId="19" xfId="55" applyFont="1" applyBorder="1" applyAlignment="1">
      <alignment horizontal="right"/>
      <protection/>
    </xf>
    <xf numFmtId="0" fontId="2" fillId="0" borderId="21" xfId="55" applyFont="1" applyBorder="1" applyAlignment="1">
      <alignment horizontal="center"/>
      <protection/>
    </xf>
    <xf numFmtId="0" fontId="2" fillId="0" borderId="0" xfId="55" applyFont="1" applyAlignment="1">
      <alignment horizontal="justify" vertical="top"/>
      <protection/>
    </xf>
    <xf numFmtId="0" fontId="2" fillId="0" borderId="0" xfId="55" applyFont="1" applyAlignment="1">
      <alignment horizontal="right"/>
      <protection/>
    </xf>
    <xf numFmtId="0" fontId="2" fillId="0" borderId="0" xfId="55" applyFont="1" applyAlignment="1">
      <alignment horizontal="right"/>
      <protection/>
    </xf>
    <xf numFmtId="0" fontId="3" fillId="0" borderId="0" xfId="55" applyFont="1" applyAlignment="1">
      <alignment horizontal="right"/>
      <protection/>
    </xf>
    <xf numFmtId="0" fontId="3" fillId="0" borderId="0" xfId="55" applyFont="1" applyAlignment="1">
      <alignment horizontal="justify" vertical="top"/>
      <protection/>
    </xf>
    <xf numFmtId="173" fontId="2" fillId="0" borderId="0" xfId="55" applyNumberFormat="1" applyFont="1" applyFill="1" applyBorder="1" applyAlignment="1" applyProtection="1">
      <alignment horizontal="right"/>
      <protection hidden="1"/>
    </xf>
    <xf numFmtId="173" fontId="3" fillId="0" borderId="0" xfId="55" applyNumberFormat="1" applyFont="1" applyFill="1" applyBorder="1" applyAlignment="1" applyProtection="1">
      <alignment horizontal="right"/>
      <protection hidden="1"/>
    </xf>
    <xf numFmtId="0" fontId="3" fillId="0" borderId="19" xfId="55" applyNumberFormat="1" applyFont="1" applyBorder="1" applyAlignment="1">
      <alignment horizontal="center"/>
      <protection/>
    </xf>
    <xf numFmtId="173" fontId="3" fillId="0" borderId="19" xfId="55" applyNumberFormat="1" applyFont="1" applyFill="1" applyBorder="1" applyAlignment="1" applyProtection="1">
      <alignment horizontal="right"/>
      <protection hidden="1"/>
    </xf>
    <xf numFmtId="0" fontId="2" fillId="0" borderId="19" xfId="55" applyFont="1" applyBorder="1" applyAlignment="1">
      <alignment horizontal="justify" vertical="top"/>
      <protection/>
    </xf>
    <xf numFmtId="0" fontId="3" fillId="0" borderId="19" xfId="55" applyFont="1" applyBorder="1" applyAlignment="1">
      <alignment horizontal="center"/>
      <protection/>
    </xf>
    <xf numFmtId="3" fontId="2" fillId="0" borderId="19" xfId="55" applyNumberFormat="1" applyFont="1" applyFill="1" applyBorder="1" applyAlignment="1" applyProtection="1">
      <alignment horizontal="right" vertical="top"/>
      <protection hidden="1"/>
    </xf>
    <xf numFmtId="3" fontId="3" fillId="0" borderId="19" xfId="55" applyNumberFormat="1" applyFont="1" applyFill="1" applyBorder="1" applyAlignment="1" applyProtection="1">
      <alignment horizontal="right" vertical="top"/>
      <protection hidden="1"/>
    </xf>
    <xf numFmtId="0" fontId="3" fillId="0" borderId="0" xfId="55" applyFont="1" applyAlignment="1">
      <alignment horizontal="center"/>
      <protection/>
    </xf>
    <xf numFmtId="0" fontId="3" fillId="0" borderId="19" xfId="55" applyFont="1" applyBorder="1" applyAlignment="1">
      <alignment horizontal="justify" vertical="top"/>
      <protection/>
    </xf>
    <xf numFmtId="173" fontId="2" fillId="0" borderId="19" xfId="55" applyNumberFormat="1" applyFont="1" applyFill="1" applyBorder="1" applyAlignment="1" applyProtection="1">
      <alignment horizontal="right" vertical="top"/>
      <protection hidden="1"/>
    </xf>
    <xf numFmtId="173" fontId="3" fillId="0" borderId="19" xfId="55" applyNumberFormat="1" applyFont="1" applyFill="1" applyBorder="1" applyAlignment="1" applyProtection="1">
      <alignment horizontal="right" vertical="top"/>
      <protection hidden="1"/>
    </xf>
    <xf numFmtId="0" fontId="3" fillId="0" borderId="19" xfId="55" applyFont="1" applyBorder="1" applyAlignment="1">
      <alignment horizontal="right"/>
      <protection/>
    </xf>
    <xf numFmtId="0" fontId="3" fillId="0" borderId="0" xfId="55" applyFont="1" applyAlignment="1" quotePrefix="1">
      <alignment horizontal="justify" vertical="top"/>
      <protection/>
    </xf>
    <xf numFmtId="0" fontId="2" fillId="0" borderId="20" xfId="55" applyFont="1" applyBorder="1" applyAlignment="1">
      <alignment horizontal="justify" vertical="top"/>
      <protection/>
    </xf>
    <xf numFmtId="0" fontId="3" fillId="0" borderId="20" xfId="55" applyFont="1" applyBorder="1" applyAlignment="1">
      <alignment horizontal="center"/>
      <protection/>
    </xf>
    <xf numFmtId="173" fontId="2" fillId="0" borderId="20" xfId="55" applyNumberFormat="1" applyFont="1" applyFill="1" applyBorder="1" applyAlignment="1" applyProtection="1">
      <alignment horizontal="right" vertical="top"/>
      <protection hidden="1"/>
    </xf>
    <xf numFmtId="173" fontId="3" fillId="0" borderId="20" xfId="55" applyNumberFormat="1" applyFont="1" applyFill="1" applyBorder="1" applyAlignment="1" applyProtection="1">
      <alignment horizontal="right" vertical="top"/>
      <protection hidden="1"/>
    </xf>
    <xf numFmtId="0" fontId="5" fillId="0" borderId="0" xfId="55" applyFont="1" applyAlignment="1">
      <alignment/>
      <protection/>
    </xf>
    <xf numFmtId="0" fontId="4" fillId="0" borderId="0" xfId="55" applyFont="1" applyAlignment="1">
      <alignment horizontal="right"/>
      <protection/>
    </xf>
    <xf numFmtId="0" fontId="5" fillId="0" borderId="0" xfId="55" applyFont="1" applyAlignment="1">
      <alignment horizontal="right"/>
      <protection/>
    </xf>
    <xf numFmtId="0" fontId="4" fillId="0" borderId="0" xfId="55" applyFont="1" applyAlignment="1">
      <alignment/>
      <protection/>
    </xf>
    <xf numFmtId="0" fontId="45" fillId="0" borderId="19" xfId="55" applyFont="1" applyBorder="1" applyAlignment="1">
      <alignment/>
      <protection/>
    </xf>
    <xf numFmtId="0" fontId="44" fillId="0" borderId="19" xfId="55" applyFont="1" applyBorder="1" applyAlignment="1">
      <alignment horizontal="right"/>
      <protection/>
    </xf>
    <xf numFmtId="0" fontId="45" fillId="0" borderId="19" xfId="55" applyFont="1" applyBorder="1" applyAlignment="1">
      <alignment horizontal="right"/>
      <protection/>
    </xf>
    <xf numFmtId="0" fontId="5" fillId="0" borderId="0" xfId="55" applyFont="1" applyAlignment="1">
      <alignment vertical="center"/>
      <protection/>
    </xf>
    <xf numFmtId="175" fontId="44" fillId="0" borderId="0" xfId="55" applyNumberFormat="1" applyFont="1" applyAlignment="1">
      <alignment horizontal="right"/>
      <protection/>
    </xf>
    <xf numFmtId="175" fontId="45" fillId="0" borderId="0" xfId="55" applyNumberFormat="1" applyFont="1" applyAlignment="1">
      <alignment horizontal="right"/>
      <protection/>
    </xf>
    <xf numFmtId="0" fontId="44" fillId="0" borderId="0" xfId="55" applyFont="1" applyAlignment="1">
      <alignment horizontal="right"/>
      <protection/>
    </xf>
    <xf numFmtId="0" fontId="0" fillId="0" borderId="0" xfId="0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45" fillId="0" borderId="0" xfId="55" applyFont="1" applyFill="1" applyAlignment="1">
      <alignment horizontal="center"/>
      <protection/>
    </xf>
    <xf numFmtId="0" fontId="45" fillId="0" borderId="19" xfId="55" applyFont="1" applyBorder="1" applyAlignment="1">
      <alignment vertical="top" wrapText="1"/>
      <protection/>
    </xf>
    <xf numFmtId="0" fontId="4" fillId="0" borderId="19" xfId="55" applyFont="1" applyBorder="1" applyAlignment="1">
      <alignment horizontal="center" wrapText="1"/>
      <protection/>
    </xf>
    <xf numFmtId="0" fontId="2" fillId="0" borderId="19" xfId="55" applyFont="1" applyBorder="1" applyAlignment="1">
      <alignment horizontal="right" wrapText="1"/>
      <protection/>
    </xf>
    <xf numFmtId="0" fontId="44" fillId="0" borderId="19" xfId="55" applyFont="1" applyBorder="1" applyAlignment="1">
      <alignment vertical="top" wrapText="1"/>
      <protection/>
    </xf>
    <xf numFmtId="173" fontId="2" fillId="0" borderId="21" xfId="55" applyNumberFormat="1" applyFont="1" applyFill="1" applyBorder="1" applyAlignment="1" applyProtection="1">
      <alignment horizontal="right"/>
      <protection hidden="1"/>
    </xf>
    <xf numFmtId="3" fontId="2" fillId="0" borderId="22" xfId="55" applyNumberFormat="1" applyFont="1" applyFill="1" applyBorder="1" applyAlignment="1" applyProtection="1">
      <alignment/>
      <protection hidden="1"/>
    </xf>
    <xf numFmtId="0" fontId="45" fillId="0" borderId="0" xfId="55" applyFont="1" applyBorder="1" applyAlignment="1">
      <alignment wrapText="1"/>
      <protection/>
    </xf>
    <xf numFmtId="0" fontId="45" fillId="0" borderId="0" xfId="55" applyFont="1" applyBorder="1" applyAlignment="1">
      <alignment/>
      <protection/>
    </xf>
    <xf numFmtId="0" fontId="2" fillId="0" borderId="19" xfId="55" applyFont="1" applyBorder="1" applyAlignment="1">
      <alignment horizontal="center" vertical="center"/>
      <protection/>
    </xf>
    <xf numFmtId="0" fontId="45" fillId="0" borderId="21" xfId="55" applyFont="1" applyBorder="1" applyAlignment="1">
      <alignment/>
      <protection/>
    </xf>
    <xf numFmtId="0" fontId="45" fillId="0" borderId="19" xfId="55" applyFont="1" applyBorder="1" applyAlignment="1">
      <alignment vertical="top"/>
      <protection/>
    </xf>
    <xf numFmtId="0" fontId="2" fillId="0" borderId="19" xfId="55" applyFont="1" applyBorder="1" applyAlignment="1">
      <alignment horizontal="right"/>
      <protection/>
    </xf>
    <xf numFmtId="0" fontId="44" fillId="0" borderId="19" xfId="55" applyFont="1" applyBorder="1" applyAlignment="1">
      <alignment vertical="top"/>
      <protection/>
    </xf>
    <xf numFmtId="0" fontId="44" fillId="0" borderId="21" xfId="55" applyFont="1" applyBorder="1" applyAlignment="1">
      <alignment vertical="top"/>
      <protection/>
    </xf>
    <xf numFmtId="15" fontId="44" fillId="0" borderId="21" xfId="55" applyNumberFormat="1" applyFont="1" applyBorder="1" applyAlignment="1">
      <alignment horizontal="right" vertical="top"/>
      <protection/>
    </xf>
    <xf numFmtId="0" fontId="45" fillId="0" borderId="21" xfId="55" applyFont="1" applyBorder="1" applyAlignment="1">
      <alignment vertical="top"/>
      <protection/>
    </xf>
    <xf numFmtId="173" fontId="45" fillId="0" borderId="0" xfId="55" applyNumberFormat="1" applyFont="1" applyBorder="1" applyAlignment="1">
      <alignment/>
      <protection/>
    </xf>
    <xf numFmtId="0" fontId="44" fillId="0" borderId="0" xfId="55" applyFont="1" applyBorder="1" applyAlignment="1">
      <alignment vertical="top"/>
      <protection/>
    </xf>
    <xf numFmtId="0" fontId="45" fillId="0" borderId="0" xfId="55" applyFont="1" applyBorder="1" applyAlignment="1">
      <alignment vertical="top"/>
      <protection/>
    </xf>
    <xf numFmtId="0" fontId="45" fillId="0" borderId="0" xfId="55" applyFont="1" applyBorder="1" applyAlignment="1">
      <alignment horizontal="right" vertical="top"/>
      <protection/>
    </xf>
    <xf numFmtId="0" fontId="45" fillId="0" borderId="0" xfId="55" applyFont="1" applyBorder="1" applyAlignment="1">
      <alignment horizontal="center"/>
      <protection/>
    </xf>
    <xf numFmtId="0" fontId="44" fillId="0" borderId="22" xfId="55" applyFont="1" applyBorder="1" applyAlignment="1">
      <alignment vertical="top"/>
      <protection/>
    </xf>
    <xf numFmtId="0" fontId="45" fillId="0" borderId="22" xfId="55" applyFont="1" applyBorder="1" applyAlignment="1">
      <alignment vertical="top"/>
      <protection/>
    </xf>
    <xf numFmtId="15" fontId="3" fillId="0" borderId="19" xfId="55" applyNumberFormat="1" applyFont="1" applyBorder="1" applyAlignment="1" quotePrefix="1">
      <alignment horizontal="right" wrapText="1"/>
      <protection/>
    </xf>
    <xf numFmtId="173" fontId="3" fillId="0" borderId="21" xfId="55" applyNumberFormat="1" applyFont="1" applyFill="1" applyBorder="1" applyAlignment="1" applyProtection="1">
      <alignment horizontal="right"/>
      <protection hidden="1"/>
    </xf>
    <xf numFmtId="0" fontId="45" fillId="0" borderId="19" xfId="55" applyFont="1" applyBorder="1" applyAlignment="1">
      <alignment horizontal="right" vertical="top"/>
      <protection/>
    </xf>
    <xf numFmtId="3" fontId="3" fillId="0" borderId="22" xfId="55" applyNumberFormat="1" applyFont="1" applyFill="1" applyBorder="1" applyAlignment="1" applyProtection="1">
      <alignment horizontal="right"/>
      <protection hidden="1"/>
    </xf>
    <xf numFmtId="0" fontId="45" fillId="0" borderId="0" xfId="0" applyFont="1" applyAlignment="1">
      <alignment/>
    </xf>
    <xf numFmtId="0" fontId="45" fillId="0" borderId="0" xfId="0" applyFont="1" applyAlignment="1">
      <alignment wrapText="1"/>
    </xf>
    <xf numFmtId="0" fontId="45" fillId="0" borderId="0" xfId="0" applyFont="1" applyAlignment="1">
      <alignment horizontal="center"/>
    </xf>
    <xf numFmtId="0" fontId="45" fillId="0" borderId="0" xfId="55" applyFont="1" applyFill="1" applyBorder="1" applyAlignment="1">
      <alignment horizontal="center"/>
      <protection/>
    </xf>
    <xf numFmtId="0" fontId="44" fillId="0" borderId="0" xfId="55" applyFont="1" applyFill="1" applyAlignment="1">
      <alignment/>
      <protection/>
    </xf>
    <xf numFmtId="0" fontId="45" fillId="0" borderId="19" xfId="55" applyFont="1" applyFill="1" applyBorder="1" applyAlignment="1">
      <alignment horizontal="center"/>
      <protection/>
    </xf>
    <xf numFmtId="0" fontId="44" fillId="0" borderId="19" xfId="55" applyFont="1" applyFill="1" applyBorder="1" applyAlignment="1">
      <alignment/>
      <protection/>
    </xf>
    <xf numFmtId="0" fontId="45" fillId="0" borderId="19" xfId="55" applyFont="1" applyFill="1" applyBorder="1" applyAlignment="1">
      <alignment/>
      <protection/>
    </xf>
    <xf numFmtId="0" fontId="45" fillId="0" borderId="0" xfId="55" applyFont="1" applyAlignment="1">
      <alignment horizontal="center"/>
      <protection/>
    </xf>
    <xf numFmtId="0" fontId="3" fillId="0" borderId="21" xfId="55" applyFont="1" applyBorder="1" applyAlignment="1">
      <alignment vertical="top"/>
      <protection/>
    </xf>
    <xf numFmtId="0" fontId="2" fillId="0" borderId="21" xfId="55" applyFont="1" applyBorder="1" applyAlignment="1">
      <alignment horizontal="right" vertical="top"/>
      <protection/>
    </xf>
    <xf numFmtId="0" fontId="3" fillId="0" borderId="21" xfId="55" applyFont="1" applyBorder="1" applyAlignment="1">
      <alignment horizontal="right" vertical="top"/>
      <protection/>
    </xf>
    <xf numFmtId="0" fontId="45" fillId="34" borderId="19" xfId="55" applyFont="1" applyFill="1" applyBorder="1" applyAlignment="1">
      <alignment vertical="top"/>
      <protection/>
    </xf>
    <xf numFmtId="0" fontId="4" fillId="34" borderId="19" xfId="55" applyFont="1" applyFill="1" applyBorder="1" applyAlignment="1">
      <alignment horizontal="right"/>
      <protection/>
    </xf>
    <xf numFmtId="0" fontId="5" fillId="34" borderId="19" xfId="55" applyFont="1" applyFill="1" applyBorder="1" applyAlignment="1">
      <alignment horizontal="right"/>
      <protection/>
    </xf>
    <xf numFmtId="0" fontId="45" fillId="34" borderId="0" xfId="55" applyFont="1" applyFill="1" applyAlignment="1">
      <alignment horizontal="justify" vertical="top"/>
      <protection/>
    </xf>
    <xf numFmtId="0" fontId="45" fillId="34" borderId="0" xfId="55" applyFont="1" applyFill="1" applyAlignment="1">
      <alignment horizontal="right" vertical="top"/>
      <protection/>
    </xf>
    <xf numFmtId="0" fontId="4" fillId="34" borderId="0" xfId="55" applyFont="1" applyFill="1" applyAlignment="1">
      <alignment horizontal="justify" vertical="top"/>
      <protection/>
    </xf>
    <xf numFmtId="0" fontId="4" fillId="34" borderId="0" xfId="55" applyFont="1" applyFill="1" applyAlignment="1">
      <alignment horizontal="right" vertical="top"/>
      <protection/>
    </xf>
    <xf numFmtId="0" fontId="45" fillId="34" borderId="0" xfId="55" applyFont="1" applyFill="1" applyAlignment="1">
      <alignment horizontal="center" vertical="top"/>
      <protection/>
    </xf>
    <xf numFmtId="0" fontId="45" fillId="34" borderId="19" xfId="55" applyFont="1" applyFill="1" applyBorder="1" applyAlignment="1">
      <alignment horizontal="justify" vertical="top"/>
      <protection/>
    </xf>
    <xf numFmtId="0" fontId="45" fillId="34" borderId="19" xfId="55" applyFont="1" applyFill="1" applyBorder="1" applyAlignment="1">
      <alignment horizontal="center" vertical="top"/>
      <protection/>
    </xf>
    <xf numFmtId="0" fontId="5" fillId="34" borderId="20" xfId="55" applyFont="1" applyFill="1" applyBorder="1" applyAlignment="1">
      <alignment horizontal="justify" vertical="top"/>
      <protection/>
    </xf>
    <xf numFmtId="0" fontId="4" fillId="34" borderId="20" xfId="55" applyFont="1" applyFill="1" applyBorder="1" applyAlignment="1">
      <alignment horizontal="center" vertical="top"/>
      <protection/>
    </xf>
    <xf numFmtId="0" fontId="4" fillId="34" borderId="0" xfId="55" applyFont="1" applyFill="1" applyAlignment="1">
      <alignment horizontal="center" vertical="top"/>
      <protection/>
    </xf>
    <xf numFmtId="0" fontId="4" fillId="34" borderId="19" xfId="55" applyFont="1" applyFill="1" applyBorder="1" applyAlignment="1">
      <alignment horizontal="right" vertical="top"/>
      <protection/>
    </xf>
    <xf numFmtId="0" fontId="5" fillId="34" borderId="19" xfId="55" applyFont="1" applyFill="1" applyBorder="1" applyAlignment="1">
      <alignment horizontal="right" vertical="top"/>
      <protection/>
    </xf>
    <xf numFmtId="0" fontId="4" fillId="34" borderId="19" xfId="55" applyFont="1" applyFill="1" applyBorder="1" applyAlignment="1">
      <alignment horizontal="justify" vertical="top"/>
      <protection/>
    </xf>
    <xf numFmtId="0" fontId="4" fillId="34" borderId="19" xfId="55" applyFont="1" applyFill="1" applyBorder="1" applyAlignment="1">
      <alignment horizontal="center" vertical="top"/>
      <protection/>
    </xf>
    <xf numFmtId="173" fontId="4" fillId="34" borderId="20" xfId="55" applyNumberFormat="1" applyFont="1" applyFill="1" applyBorder="1" applyAlignment="1">
      <alignment horizontal="right" vertical="top"/>
      <protection/>
    </xf>
    <xf numFmtId="173" fontId="5" fillId="34" borderId="20" xfId="55" applyNumberFormat="1" applyFont="1" applyFill="1" applyBorder="1" applyAlignment="1">
      <alignment horizontal="right" vertical="top"/>
      <protection/>
    </xf>
    <xf numFmtId="0" fontId="5" fillId="34" borderId="0" xfId="55" applyFont="1" applyFill="1" applyAlignment="1">
      <alignment horizontal="justify" vertical="top"/>
      <protection/>
    </xf>
    <xf numFmtId="0" fontId="45" fillId="34" borderId="19" xfId="55" applyFont="1" applyFill="1" applyBorder="1" applyAlignment="1">
      <alignment horizontal="right" vertical="top"/>
      <protection/>
    </xf>
    <xf numFmtId="0" fontId="45" fillId="0" borderId="0" xfId="55" applyFont="1" applyAlignment="1">
      <alignment vertical="center"/>
      <protection/>
    </xf>
    <xf numFmtId="0" fontId="45" fillId="34" borderId="0" xfId="55" applyFont="1" applyFill="1" applyAlignment="1">
      <alignment horizontal="justify" vertical="center"/>
      <protection/>
    </xf>
    <xf numFmtId="0" fontId="45" fillId="34" borderId="0" xfId="55" applyFont="1" applyFill="1" applyAlignment="1">
      <alignment horizontal="center" vertical="center"/>
      <protection/>
    </xf>
    <xf numFmtId="173" fontId="4" fillId="34" borderId="0" xfId="55" applyNumberFormat="1" applyFont="1" applyFill="1" applyAlignment="1">
      <alignment horizontal="right" vertical="center"/>
      <protection/>
    </xf>
    <xf numFmtId="173" fontId="5" fillId="34" borderId="0" xfId="55" applyNumberFormat="1" applyFont="1" applyFill="1" applyAlignment="1">
      <alignment horizontal="right" vertical="center"/>
      <protection/>
    </xf>
    <xf numFmtId="0" fontId="4" fillId="34" borderId="0" xfId="55" applyFont="1" applyFill="1" applyAlignment="1">
      <alignment horizontal="right" vertical="center"/>
      <protection/>
    </xf>
    <xf numFmtId="0" fontId="45" fillId="0" borderId="0" xfId="55" applyFont="1" applyAlignment="1">
      <alignment vertical="center" wrapText="1"/>
      <protection/>
    </xf>
    <xf numFmtId="0" fontId="45" fillId="34" borderId="0" xfId="55" applyFont="1" applyFill="1" applyAlignment="1">
      <alignment horizontal="justify" vertical="center" wrapText="1"/>
      <protection/>
    </xf>
    <xf numFmtId="0" fontId="45" fillId="34" borderId="0" xfId="55" applyFont="1" applyFill="1" applyAlignment="1">
      <alignment horizontal="center" vertical="center" wrapText="1"/>
      <protection/>
    </xf>
    <xf numFmtId="173" fontId="2" fillId="0" borderId="0" xfId="55" applyNumberFormat="1" applyFont="1" applyFill="1" applyBorder="1" applyAlignment="1" applyProtection="1">
      <alignment vertical="center" wrapText="1"/>
      <protection hidden="1"/>
    </xf>
    <xf numFmtId="173" fontId="3" fillId="0" borderId="0" xfId="55" applyNumberFormat="1" applyFont="1" applyFill="1" applyBorder="1" applyAlignment="1" applyProtection="1">
      <alignment vertical="center" wrapText="1"/>
      <protection hidden="1"/>
    </xf>
    <xf numFmtId="173" fontId="2" fillId="0" borderId="0" xfId="55" applyNumberFormat="1" applyFont="1" applyFill="1" applyBorder="1" applyAlignment="1" applyProtection="1">
      <alignment vertical="center"/>
      <protection hidden="1"/>
    </xf>
    <xf numFmtId="173" fontId="3" fillId="0" borderId="0" xfId="55" applyNumberFormat="1" applyFont="1" applyFill="1" applyBorder="1" applyAlignment="1" applyProtection="1">
      <alignment vertical="center"/>
      <protection hidden="1"/>
    </xf>
    <xf numFmtId="0" fontId="45" fillId="34" borderId="19" xfId="55" applyFont="1" applyFill="1" applyBorder="1" applyAlignment="1">
      <alignment horizontal="justify" vertical="center"/>
      <protection/>
    </xf>
    <xf numFmtId="0" fontId="45" fillId="34" borderId="19" xfId="55" applyFont="1" applyFill="1" applyBorder="1" applyAlignment="1">
      <alignment horizontal="center" vertical="center"/>
      <protection/>
    </xf>
    <xf numFmtId="0" fontId="4" fillId="34" borderId="19" xfId="55" applyFont="1" applyFill="1" applyBorder="1" applyAlignment="1">
      <alignment horizontal="right" vertical="center"/>
      <protection/>
    </xf>
    <xf numFmtId="0" fontId="45" fillId="34" borderId="19" xfId="55" applyFont="1" applyFill="1" applyBorder="1" applyAlignment="1">
      <alignment horizontal="right" vertical="center"/>
      <protection/>
    </xf>
    <xf numFmtId="0" fontId="5" fillId="34" borderId="20" xfId="55" applyFont="1" applyFill="1" applyBorder="1" applyAlignment="1">
      <alignment horizontal="justify" vertical="center"/>
      <protection/>
    </xf>
    <xf numFmtId="0" fontId="4" fillId="34" borderId="20" xfId="55" applyFont="1" applyFill="1" applyBorder="1" applyAlignment="1">
      <alignment horizontal="center" vertical="center"/>
      <protection/>
    </xf>
    <xf numFmtId="3" fontId="4" fillId="34" borderId="20" xfId="55" applyNumberFormat="1" applyFont="1" applyFill="1" applyBorder="1" applyAlignment="1">
      <alignment horizontal="right" vertical="center"/>
      <protection/>
    </xf>
    <xf numFmtId="3" fontId="5" fillId="34" borderId="20" xfId="55" applyNumberFormat="1" applyFont="1" applyFill="1" applyBorder="1" applyAlignment="1">
      <alignment horizontal="right" vertical="center"/>
      <protection/>
    </xf>
    <xf numFmtId="0" fontId="44" fillId="0" borderId="0" xfId="55" applyFont="1" applyAlignment="1">
      <alignment/>
      <protection/>
    </xf>
    <xf numFmtId="0" fontId="45" fillId="0" borderId="0" xfId="0" applyFont="1" applyAlignment="1">
      <alignment/>
    </xf>
    <xf numFmtId="0" fontId="45" fillId="0" borderId="0" xfId="0" applyFont="1" applyAlignment="1">
      <alignment vertical="center"/>
    </xf>
    <xf numFmtId="0" fontId="45" fillId="0" borderId="0" xfId="0" applyFont="1" applyAlignment="1">
      <alignment vertical="center" wrapText="1"/>
    </xf>
    <xf numFmtId="0" fontId="45" fillId="0" borderId="0" xfId="55" applyFont="1" applyBorder="1" applyAlignment="1">
      <alignment horizontal="center" vertical="top"/>
      <protection/>
    </xf>
    <xf numFmtId="0" fontId="45" fillId="0" borderId="21" xfId="55" applyFont="1" applyBorder="1" applyAlignment="1">
      <alignment horizontal="center" vertical="top"/>
      <protection/>
    </xf>
    <xf numFmtId="0" fontId="44" fillId="0" borderId="21" xfId="55" applyFont="1" applyBorder="1" applyAlignment="1">
      <alignment horizontal="right"/>
      <protection/>
    </xf>
    <xf numFmtId="0" fontId="45" fillId="0" borderId="21" xfId="55" applyFont="1" applyBorder="1" applyAlignment="1">
      <alignment horizontal="right"/>
      <protection/>
    </xf>
    <xf numFmtId="0" fontId="45" fillId="0" borderId="23" xfId="55" applyFont="1" applyBorder="1" applyAlignment="1">
      <alignment horizontal="right"/>
      <protection/>
    </xf>
    <xf numFmtId="0" fontId="45" fillId="0" borderId="24" xfId="55" applyFont="1" applyBorder="1" applyAlignment="1">
      <alignment horizontal="right"/>
      <protection/>
    </xf>
    <xf numFmtId="0" fontId="45" fillId="0" borderId="21" xfId="55" applyFont="1" applyBorder="1" applyAlignment="1">
      <alignment horizontal="right" vertical="top"/>
      <protection/>
    </xf>
    <xf numFmtId="0" fontId="5" fillId="0" borderId="0" xfId="55" applyFont="1" applyBorder="1" applyAlignment="1">
      <alignment vertical="top" wrapText="1"/>
      <protection/>
    </xf>
    <xf numFmtId="0" fontId="5" fillId="0" borderId="19" xfId="55" applyFont="1" applyBorder="1" applyAlignment="1">
      <alignment wrapText="1"/>
      <protection/>
    </xf>
    <xf numFmtId="0" fontId="4" fillId="0" borderId="19" xfId="55" applyFont="1" applyBorder="1" applyAlignment="1">
      <alignment horizontal="right" wrapText="1"/>
      <protection/>
    </xf>
    <xf numFmtId="0" fontId="5" fillId="0" borderId="0" xfId="55" applyFont="1" applyBorder="1" applyAlignment="1">
      <alignment vertical="top"/>
      <protection/>
    </xf>
    <xf numFmtId="0" fontId="5" fillId="0" borderId="21" xfId="55" applyFont="1" applyBorder="1" applyAlignment="1">
      <alignment vertical="top"/>
      <protection/>
    </xf>
    <xf numFmtId="0" fontId="5" fillId="0" borderId="21" xfId="55" applyFont="1" applyBorder="1" applyAlignment="1">
      <alignment horizontal="right" vertical="top"/>
      <protection/>
    </xf>
    <xf numFmtId="173" fontId="3" fillId="0" borderId="21" xfId="55" applyNumberFormat="1" applyFont="1" applyFill="1" applyBorder="1" applyAlignment="1" applyProtection="1">
      <alignment vertical="top"/>
      <protection hidden="1"/>
    </xf>
    <xf numFmtId="0" fontId="4" fillId="0" borderId="0" xfId="55" applyFont="1" applyBorder="1" applyAlignment="1">
      <alignment vertical="top"/>
      <protection/>
    </xf>
    <xf numFmtId="0" fontId="4" fillId="0" borderId="0" xfId="55" applyFont="1" applyAlignment="1">
      <alignment vertical="top"/>
      <protection/>
    </xf>
    <xf numFmtId="0" fontId="4" fillId="0" borderId="0" xfId="55" applyFont="1" applyAlignment="1">
      <alignment horizontal="right" vertical="top"/>
      <protection/>
    </xf>
    <xf numFmtId="0" fontId="5" fillId="0" borderId="0" xfId="55" applyFont="1" applyAlignment="1">
      <alignment vertical="top"/>
      <protection/>
    </xf>
    <xf numFmtId="0" fontId="5" fillId="0" borderId="19" xfId="55" applyFont="1" applyBorder="1" applyAlignment="1">
      <alignment vertical="top"/>
      <protection/>
    </xf>
    <xf numFmtId="174" fontId="45" fillId="0" borderId="0" xfId="55" applyNumberFormat="1" applyFont="1" applyAlignment="1">
      <alignment/>
      <protection/>
    </xf>
    <xf numFmtId="0" fontId="5" fillId="0" borderId="0" xfId="55" applyFont="1" applyFill="1" applyAlignment="1">
      <alignment vertical="top"/>
      <protection/>
    </xf>
    <xf numFmtId="0" fontId="4" fillId="0" borderId="19" xfId="55" applyFont="1" applyBorder="1" applyAlignment="1">
      <alignment horizontal="right" vertical="top"/>
      <protection/>
    </xf>
    <xf numFmtId="173" fontId="5" fillId="0" borderId="19" xfId="55" applyNumberFormat="1" applyFont="1" applyBorder="1" applyAlignment="1">
      <alignment horizontal="right" vertical="top"/>
      <protection/>
    </xf>
    <xf numFmtId="0" fontId="44" fillId="0" borderId="19" xfId="55" applyFont="1" applyBorder="1" applyAlignment="1">
      <alignment/>
      <protection/>
    </xf>
    <xf numFmtId="173" fontId="3" fillId="0" borderId="19" xfId="55" applyNumberFormat="1" applyFont="1" applyFill="1" applyBorder="1" applyAlignment="1" applyProtection="1">
      <alignment vertical="top"/>
      <protection hidden="1"/>
    </xf>
    <xf numFmtId="0" fontId="5" fillId="0" borderId="0" xfId="55" applyFont="1" applyFill="1" applyBorder="1" applyAlignment="1">
      <alignment vertical="top"/>
      <protection/>
    </xf>
    <xf numFmtId="0" fontId="4" fillId="0" borderId="19" xfId="55" applyFont="1" applyBorder="1" applyAlignment="1">
      <alignment vertical="top"/>
      <protection/>
    </xf>
    <xf numFmtId="0" fontId="4" fillId="0" borderId="20" xfId="55" applyFont="1" applyBorder="1" applyAlignment="1">
      <alignment vertical="top"/>
      <protection/>
    </xf>
    <xf numFmtId="173" fontId="4" fillId="0" borderId="20" xfId="55" applyNumberFormat="1" applyFont="1" applyBorder="1" applyAlignment="1">
      <alignment horizontal="right" vertical="top"/>
      <protection/>
    </xf>
    <xf numFmtId="0" fontId="4" fillId="0" borderId="25" xfId="55" applyFont="1" applyBorder="1" applyAlignment="1">
      <alignment horizontal="center" vertical="top"/>
      <protection/>
    </xf>
    <xf numFmtId="0" fontId="4" fillId="0" borderId="24" xfId="55" applyFont="1" applyBorder="1" applyAlignment="1">
      <alignment horizontal="center" vertical="top"/>
      <protection/>
    </xf>
    <xf numFmtId="0" fontId="45" fillId="0" borderId="0" xfId="0" applyFont="1" applyAlignment="1">
      <alignment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1" xfId="55"/>
    <cellStyle name="Normal 2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28</xdr:row>
      <xdr:rowOff>9525</xdr:rowOff>
    </xdr:from>
    <xdr:to>
      <xdr:col>12</xdr:col>
      <xdr:colOff>571500</xdr:colOff>
      <xdr:row>35</xdr:row>
      <xdr:rowOff>123825</xdr:rowOff>
    </xdr:to>
    <xdr:sp>
      <xdr:nvSpPr>
        <xdr:cNvPr id="1" name="Rectangle 1"/>
        <xdr:cNvSpPr>
          <a:spLocks/>
        </xdr:cNvSpPr>
      </xdr:nvSpPr>
      <xdr:spPr>
        <a:xfrm>
          <a:off x="781050" y="5257800"/>
          <a:ext cx="7105650" cy="1419225"/>
        </a:xfrm>
        <a:prstGeom prst="rect">
          <a:avLst/>
        </a:prstGeom>
        <a:solidFill>
          <a:srgbClr val="FFFFFF"/>
        </a:solidFill>
        <a:ln w="317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8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38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38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38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38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Türk Telekom</a:t>
          </a:r>
          <a:r>
            <a:rPr lang="en-US" cap="none" sz="38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 Yatırımcı</a:t>
          </a:r>
          <a:r>
            <a:rPr lang="en-US" cap="none" sz="38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 İlişkileri</a:t>
          </a:r>
        </a:p>
      </xdr:txBody>
    </xdr:sp>
    <xdr:clientData/>
  </xdr:twoCellAnchor>
  <xdr:twoCellAnchor>
    <xdr:from>
      <xdr:col>1</xdr:col>
      <xdr:colOff>381000</xdr:colOff>
      <xdr:row>2</xdr:row>
      <xdr:rowOff>95250</xdr:rowOff>
    </xdr:from>
    <xdr:to>
      <xdr:col>12</xdr:col>
      <xdr:colOff>200025</xdr:colOff>
      <xdr:row>9</xdr:row>
      <xdr:rowOff>104775</xdr:rowOff>
    </xdr:to>
    <xdr:sp>
      <xdr:nvSpPr>
        <xdr:cNvPr id="2" name="Rectangle 2"/>
        <xdr:cNvSpPr>
          <a:spLocks/>
        </xdr:cNvSpPr>
      </xdr:nvSpPr>
      <xdr:spPr>
        <a:xfrm>
          <a:off x="990600" y="466725"/>
          <a:ext cx="6524625" cy="1276350"/>
        </a:xfrm>
        <a:prstGeom prst="rect">
          <a:avLst/>
        </a:prstGeom>
        <a:solidFill>
          <a:srgbClr val="FFFFFF"/>
        </a:solidFill>
        <a:ln w="317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4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32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Türk Telekom</a:t>
          </a:r>
          <a:r>
            <a:rPr lang="en-US" cap="none" sz="32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32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 2012 Yıl Sonu Finansal Tablolar</a:t>
          </a:r>
        </a:p>
      </xdr:txBody>
    </xdr:sp>
    <xdr:clientData/>
  </xdr:twoCellAnchor>
  <xdr:twoCellAnchor>
    <xdr:from>
      <xdr:col>1</xdr:col>
      <xdr:colOff>571500</xdr:colOff>
      <xdr:row>35</xdr:row>
      <xdr:rowOff>133350</xdr:rowOff>
    </xdr:from>
    <xdr:to>
      <xdr:col>12</xdr:col>
      <xdr:colOff>257175</xdr:colOff>
      <xdr:row>50</xdr:row>
      <xdr:rowOff>38100</xdr:rowOff>
    </xdr:to>
    <xdr:sp>
      <xdr:nvSpPr>
        <xdr:cNvPr id="3" name="6 Dikdörtgen"/>
        <xdr:cNvSpPr>
          <a:spLocks/>
        </xdr:cNvSpPr>
      </xdr:nvSpPr>
      <xdr:spPr>
        <a:xfrm>
          <a:off x="1181100" y="6686550"/>
          <a:ext cx="6391275" cy="2619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200" b="1" i="0" u="sng" baseline="0">
              <a:solidFill>
                <a:srgbClr val="003366"/>
              </a:solidFill>
              <a:latin typeface="Calibri"/>
              <a:ea typeface="Calibri"/>
              <a:cs typeface="Calibri"/>
            </a:rPr>
            <a:t>ir@turktelekom.com.tr 
</a:t>
          </a:r>
          <a:r>
            <a:rPr lang="en-US" cap="none" sz="3200" b="1" i="0" u="sng" baseline="0">
              <a:solidFill>
                <a:srgbClr val="003366"/>
              </a:solidFill>
              <a:latin typeface="Calibri"/>
              <a:ea typeface="Calibri"/>
              <a:cs typeface="Calibri"/>
            </a:rPr>
            <a:t>www.t</a:t>
          </a:r>
          <a:r>
            <a:rPr lang="en-US" cap="none" sz="3200" b="1" i="0" u="sng" baseline="0">
              <a:solidFill>
                <a:srgbClr val="003366"/>
              </a:solidFill>
              <a:latin typeface="Calibri"/>
              <a:ea typeface="Calibri"/>
              <a:cs typeface="Calibri"/>
            </a:rPr>
            <a:t>tinvestorrelations</a:t>
          </a:r>
          <a:r>
            <a:rPr lang="en-US" cap="none" sz="3200" b="1" i="0" u="sng" baseline="0">
              <a:solidFill>
                <a:srgbClr val="003366"/>
              </a:solidFill>
              <a:latin typeface="Calibri"/>
              <a:ea typeface="Calibri"/>
              <a:cs typeface="Calibri"/>
            </a:rPr>
            <a:t>.com </a:t>
          </a:r>
          <a:r>
            <a:rPr lang="en-US" cap="none" sz="3200" b="1" i="0" u="sng" baseline="0">
              <a:solidFill>
                <a:srgbClr val="003366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32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+90 (212) 30</a:t>
          </a:r>
          <a:r>
            <a:rPr lang="en-US" cap="none" sz="32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9</a:t>
          </a:r>
          <a:r>
            <a:rPr lang="en-US" cap="none" sz="32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32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96</a:t>
          </a:r>
          <a:r>
            <a:rPr lang="en-US" cap="none" sz="32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 30</a:t>
          </a:r>
        </a:p>
      </xdr:txBody>
    </xdr:sp>
    <xdr:clientData/>
  </xdr:twoCellAnchor>
  <xdr:twoCellAnchor>
    <xdr:from>
      <xdr:col>3</xdr:col>
      <xdr:colOff>133350</xdr:colOff>
      <xdr:row>45</xdr:row>
      <xdr:rowOff>0</xdr:rowOff>
    </xdr:from>
    <xdr:to>
      <xdr:col>10</xdr:col>
      <xdr:colOff>371475</xdr:colOff>
      <xdr:row>50</xdr:row>
      <xdr:rowOff>114300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1962150" y="8362950"/>
          <a:ext cx="4505325" cy="10191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Uyarı:  Buradaki bilgiler finansal tablolardan alınmıştır. Türk Telekom buradaki bilgilerin doğruluğu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nu sağlamak için  gerekli özeni göstermiş olup  bu bilgilerin kullanımından kaynaklanan herhangi bir kayıptan veya yükümlüklükten dolayı sorumlu tutulamaz.  Bu belgenin websitemizdeki  mali tablolarla beraber kullanılması gerekmektedir.</a:t>
          </a:r>
        </a:p>
      </xdr:txBody>
    </xdr:sp>
    <xdr:clientData/>
  </xdr:twoCellAnchor>
  <xdr:twoCellAnchor editAs="oneCell">
    <xdr:from>
      <xdr:col>3</xdr:col>
      <xdr:colOff>457200</xdr:colOff>
      <xdr:row>10</xdr:row>
      <xdr:rowOff>66675</xdr:rowOff>
    </xdr:from>
    <xdr:to>
      <xdr:col>9</xdr:col>
      <xdr:colOff>561975</xdr:colOff>
      <xdr:row>31</xdr:row>
      <xdr:rowOff>152400</xdr:rowOff>
    </xdr:to>
    <xdr:pic>
      <xdr:nvPicPr>
        <xdr:cNvPr id="5" name="Picture 6" descr="C:\Users\191648\AppData\Local\Microsoft\Windows\Temporary Internet Files\Content.Outlook\9OV6FJ5O\kur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1885950"/>
          <a:ext cx="3762375" cy="408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4"/>
  <sheetViews>
    <sheetView showGridLines="0" tabSelected="1" zoomScale="50" zoomScaleNormal="50" zoomScalePageLayoutView="0" workbookViewId="0" topLeftCell="A1">
      <selection activeCell="A1" sqref="A1"/>
    </sheetView>
  </sheetViews>
  <sheetFormatPr defaultColWidth="9.140625" defaultRowHeight="15"/>
  <sheetData>
    <row r="1" spans="1:14" ht="15" thickBo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14.25">
      <c r="A2" s="3"/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6"/>
      <c r="N2" s="3"/>
    </row>
    <row r="3" spans="1:14" ht="14.25">
      <c r="A3" s="3"/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9"/>
      <c r="N3" s="3"/>
    </row>
    <row r="4" spans="1:14" ht="14.25">
      <c r="A4" s="3"/>
      <c r="B4" s="7"/>
      <c r="C4" s="8"/>
      <c r="D4" s="8"/>
      <c r="E4" s="8"/>
      <c r="F4" s="8"/>
      <c r="G4" s="8"/>
      <c r="H4" s="8"/>
      <c r="I4" s="8"/>
      <c r="J4" s="8"/>
      <c r="K4" s="8"/>
      <c r="L4" s="8"/>
      <c r="M4" s="9"/>
      <c r="N4" s="3"/>
    </row>
    <row r="5" spans="1:14" ht="14.25">
      <c r="A5" s="3"/>
      <c r="B5" s="10"/>
      <c r="C5" s="8"/>
      <c r="D5" s="8"/>
      <c r="E5" s="8"/>
      <c r="F5" s="8"/>
      <c r="G5" s="8"/>
      <c r="H5" s="8"/>
      <c r="I5" s="8"/>
      <c r="J5" s="8"/>
      <c r="K5" s="8"/>
      <c r="L5" s="8"/>
      <c r="M5" s="9"/>
      <c r="N5" s="3"/>
    </row>
    <row r="6" spans="1:14" ht="14.25">
      <c r="A6" s="3"/>
      <c r="B6" s="10"/>
      <c r="C6" s="8"/>
      <c r="D6" s="8"/>
      <c r="E6" s="8"/>
      <c r="F6" s="8"/>
      <c r="G6" s="8"/>
      <c r="H6" s="8"/>
      <c r="I6" s="8"/>
      <c r="J6" s="8"/>
      <c r="K6" s="8"/>
      <c r="L6" s="8"/>
      <c r="M6" s="9"/>
      <c r="N6" s="3"/>
    </row>
    <row r="7" spans="1:14" ht="14.25">
      <c r="A7" s="3"/>
      <c r="B7" s="7"/>
      <c r="C7" s="8"/>
      <c r="D7" s="8"/>
      <c r="E7" s="8"/>
      <c r="F7" s="8"/>
      <c r="G7" s="8"/>
      <c r="H7" s="8"/>
      <c r="I7" s="8"/>
      <c r="J7" s="8"/>
      <c r="K7" s="8"/>
      <c r="L7" s="8"/>
      <c r="M7" s="9"/>
      <c r="N7" s="3"/>
    </row>
    <row r="8" spans="1:14" ht="14.25">
      <c r="A8" s="3"/>
      <c r="B8" s="11"/>
      <c r="C8" s="8"/>
      <c r="D8" s="8"/>
      <c r="E8" s="8"/>
      <c r="F8" s="8"/>
      <c r="G8" s="8"/>
      <c r="H8" s="8"/>
      <c r="I8" s="8"/>
      <c r="J8" s="8"/>
      <c r="K8" s="8"/>
      <c r="L8" s="8"/>
      <c r="M8" s="9"/>
      <c r="N8" s="3"/>
    </row>
    <row r="9" spans="1:14" ht="14.25">
      <c r="A9" s="3"/>
      <c r="B9" s="11"/>
      <c r="C9" s="8"/>
      <c r="D9" s="8"/>
      <c r="E9" s="8"/>
      <c r="F9" s="8"/>
      <c r="G9" s="8"/>
      <c r="H9" s="8"/>
      <c r="I9" s="8"/>
      <c r="J9" s="8"/>
      <c r="K9" s="8"/>
      <c r="L9" s="8"/>
      <c r="M9" s="9"/>
      <c r="N9" s="3"/>
    </row>
    <row r="10" spans="1:14" ht="14.25">
      <c r="A10" s="3"/>
      <c r="B10" s="10"/>
      <c r="C10" s="8"/>
      <c r="D10" s="8"/>
      <c r="E10" s="8"/>
      <c r="F10" s="8"/>
      <c r="G10" s="8"/>
      <c r="H10" s="8"/>
      <c r="I10" s="8"/>
      <c r="J10" s="8"/>
      <c r="K10" s="8"/>
      <c r="L10" s="8"/>
      <c r="M10" s="9"/>
      <c r="N10" s="3"/>
    </row>
    <row r="11" spans="1:14" ht="15">
      <c r="A11" s="3"/>
      <c r="B11" s="10"/>
      <c r="C11" s="8"/>
      <c r="D11" s="8"/>
      <c r="E11" s="8"/>
      <c r="F11" s="8"/>
      <c r="G11" s="8"/>
      <c r="H11" s="8"/>
      <c r="I11" s="8"/>
      <c r="J11" s="8"/>
      <c r="K11" s="8"/>
      <c r="L11" s="8"/>
      <c r="M11" s="9"/>
      <c r="N11" s="3"/>
    </row>
    <row r="12" spans="1:14" ht="15">
      <c r="A12" s="3"/>
      <c r="B12" s="10"/>
      <c r="C12" s="8"/>
      <c r="D12" s="8"/>
      <c r="E12" s="8"/>
      <c r="F12" s="8"/>
      <c r="G12" s="8"/>
      <c r="H12" s="8"/>
      <c r="I12" s="8"/>
      <c r="J12" s="8"/>
      <c r="K12" s="8"/>
      <c r="L12" s="8"/>
      <c r="M12" s="9"/>
      <c r="N12" s="3"/>
    </row>
    <row r="13" spans="1:14" ht="15">
      <c r="A13" s="3"/>
      <c r="B13" s="10"/>
      <c r="C13" s="8"/>
      <c r="D13" s="8"/>
      <c r="E13" s="8"/>
      <c r="F13" s="8"/>
      <c r="G13" s="8"/>
      <c r="H13" s="8"/>
      <c r="I13" s="8"/>
      <c r="J13" s="8"/>
      <c r="K13" s="8"/>
      <c r="L13" s="8"/>
      <c r="M13" s="9"/>
      <c r="N13" s="3"/>
    </row>
    <row r="14" spans="1:14" ht="15">
      <c r="A14" s="3"/>
      <c r="B14" s="10"/>
      <c r="C14" s="8"/>
      <c r="D14" s="8"/>
      <c r="E14" s="8"/>
      <c r="F14" s="8"/>
      <c r="G14" s="8"/>
      <c r="H14" s="8"/>
      <c r="I14" s="8"/>
      <c r="J14" s="8"/>
      <c r="K14" s="8"/>
      <c r="L14" s="8"/>
      <c r="M14" s="9"/>
      <c r="N14" s="3"/>
    </row>
    <row r="15" spans="1:14" ht="15">
      <c r="A15" s="3"/>
      <c r="B15" s="10"/>
      <c r="C15" s="8"/>
      <c r="D15" s="8"/>
      <c r="E15" s="8"/>
      <c r="F15" s="8"/>
      <c r="G15" s="8"/>
      <c r="H15" s="8"/>
      <c r="I15" s="8"/>
      <c r="J15" s="8"/>
      <c r="K15" s="8"/>
      <c r="L15" s="8"/>
      <c r="M15" s="9"/>
      <c r="N15" s="3"/>
    </row>
    <row r="16" spans="1:14" ht="15">
      <c r="A16" s="3"/>
      <c r="B16" s="10"/>
      <c r="C16" s="8"/>
      <c r="D16" s="8"/>
      <c r="E16" s="8"/>
      <c r="F16" s="8"/>
      <c r="G16" s="8"/>
      <c r="H16" s="8"/>
      <c r="I16" s="8"/>
      <c r="J16" s="8"/>
      <c r="K16" s="8"/>
      <c r="L16" s="8"/>
      <c r="M16" s="9"/>
      <c r="N16" s="3"/>
    </row>
    <row r="17" spans="1:14" ht="15">
      <c r="A17" s="3"/>
      <c r="B17" s="10"/>
      <c r="C17" s="8"/>
      <c r="D17" s="8"/>
      <c r="E17" s="8"/>
      <c r="F17" s="8"/>
      <c r="G17" s="8"/>
      <c r="H17" s="8"/>
      <c r="I17" s="8"/>
      <c r="J17" s="8"/>
      <c r="K17" s="8"/>
      <c r="L17" s="8"/>
      <c r="M17" s="9"/>
      <c r="N17" s="3"/>
    </row>
    <row r="18" spans="1:14" ht="15">
      <c r="A18" s="3"/>
      <c r="B18" s="10"/>
      <c r="C18" s="8"/>
      <c r="D18" s="8"/>
      <c r="E18" s="8"/>
      <c r="F18" s="8"/>
      <c r="G18" s="8"/>
      <c r="H18" s="8"/>
      <c r="I18" s="8"/>
      <c r="J18" s="8"/>
      <c r="K18" s="8"/>
      <c r="L18" s="8"/>
      <c r="M18" s="9"/>
      <c r="N18" s="3"/>
    </row>
    <row r="19" spans="1:14" ht="15">
      <c r="A19" s="3"/>
      <c r="B19" s="10"/>
      <c r="C19" s="8"/>
      <c r="D19" s="8"/>
      <c r="E19" s="8"/>
      <c r="F19" s="8"/>
      <c r="G19" s="8"/>
      <c r="H19" s="8"/>
      <c r="I19" s="8"/>
      <c r="J19" s="8"/>
      <c r="K19" s="8"/>
      <c r="L19" s="8"/>
      <c r="M19" s="9"/>
      <c r="N19" s="3"/>
    </row>
    <row r="20" spans="1:14" ht="15">
      <c r="A20" s="3"/>
      <c r="B20" s="10"/>
      <c r="C20" s="8"/>
      <c r="D20" s="8"/>
      <c r="E20" s="8"/>
      <c r="F20" s="8"/>
      <c r="G20" s="8"/>
      <c r="H20" s="8"/>
      <c r="I20" s="8"/>
      <c r="J20" s="8"/>
      <c r="K20" s="8"/>
      <c r="L20" s="8"/>
      <c r="M20" s="9"/>
      <c r="N20" s="3"/>
    </row>
    <row r="21" spans="1:14" ht="15">
      <c r="A21" s="3"/>
      <c r="B21" s="10"/>
      <c r="C21" s="8"/>
      <c r="D21" s="8"/>
      <c r="E21" s="8"/>
      <c r="F21" s="8"/>
      <c r="G21" s="8"/>
      <c r="H21" s="8"/>
      <c r="I21" s="8"/>
      <c r="J21" s="8"/>
      <c r="K21" s="8"/>
      <c r="L21" s="8"/>
      <c r="M21" s="9"/>
      <c r="N21" s="3"/>
    </row>
    <row r="22" spans="1:14" ht="15">
      <c r="A22" s="3"/>
      <c r="B22" s="10"/>
      <c r="C22" s="8"/>
      <c r="D22" s="8"/>
      <c r="E22" s="8"/>
      <c r="F22" s="8"/>
      <c r="G22" s="8"/>
      <c r="H22" s="8"/>
      <c r="I22" s="8"/>
      <c r="J22" s="8"/>
      <c r="K22" s="8"/>
      <c r="L22" s="8"/>
      <c r="M22" s="9"/>
      <c r="N22" s="3"/>
    </row>
    <row r="23" spans="1:14" ht="15">
      <c r="A23" s="3"/>
      <c r="B23" s="10"/>
      <c r="C23" s="8"/>
      <c r="D23" s="8"/>
      <c r="E23" s="8"/>
      <c r="F23" s="8"/>
      <c r="G23" s="8"/>
      <c r="H23" s="8"/>
      <c r="I23" s="8"/>
      <c r="J23" s="8"/>
      <c r="K23" s="8"/>
      <c r="L23" s="8"/>
      <c r="M23" s="9"/>
      <c r="N23" s="3"/>
    </row>
    <row r="24" spans="1:14" ht="15">
      <c r="A24" s="3"/>
      <c r="B24" s="10"/>
      <c r="C24" s="8"/>
      <c r="D24" s="8"/>
      <c r="E24" s="8"/>
      <c r="F24" s="8"/>
      <c r="G24" s="8"/>
      <c r="H24" s="8"/>
      <c r="I24" s="8"/>
      <c r="J24" s="8"/>
      <c r="K24" s="8"/>
      <c r="L24" s="8"/>
      <c r="M24" s="9"/>
      <c r="N24" s="3"/>
    </row>
    <row r="25" spans="1:14" ht="15">
      <c r="A25" s="3"/>
      <c r="B25" s="10"/>
      <c r="C25" s="8"/>
      <c r="D25" s="8"/>
      <c r="E25" s="8"/>
      <c r="F25" s="8"/>
      <c r="G25" s="8"/>
      <c r="H25" s="8"/>
      <c r="I25" s="8"/>
      <c r="J25" s="8"/>
      <c r="K25" s="8"/>
      <c r="L25" s="8"/>
      <c r="M25" s="9"/>
      <c r="N25" s="3"/>
    </row>
    <row r="26" spans="1:14" ht="15">
      <c r="A26" s="3"/>
      <c r="B26" s="10"/>
      <c r="C26" s="8"/>
      <c r="D26" s="8"/>
      <c r="E26" s="8"/>
      <c r="F26" s="8"/>
      <c r="G26" s="8"/>
      <c r="H26" s="8"/>
      <c r="I26" s="8"/>
      <c r="J26" s="8"/>
      <c r="K26" s="8"/>
      <c r="L26" s="8"/>
      <c r="M26" s="9"/>
      <c r="N26" s="3"/>
    </row>
    <row r="27" spans="1:14" ht="15">
      <c r="A27" s="3"/>
      <c r="B27" s="10"/>
      <c r="C27" s="8"/>
      <c r="D27" s="8"/>
      <c r="E27" s="8"/>
      <c r="F27" s="8"/>
      <c r="G27" s="8"/>
      <c r="H27" s="8"/>
      <c r="I27" s="8"/>
      <c r="J27" s="8"/>
      <c r="K27" s="8"/>
      <c r="L27" s="8"/>
      <c r="M27" s="9"/>
      <c r="N27" s="3"/>
    </row>
    <row r="28" spans="1:14" ht="15">
      <c r="A28" s="3"/>
      <c r="B28" s="10"/>
      <c r="C28" s="8"/>
      <c r="D28" s="8"/>
      <c r="E28" s="8"/>
      <c r="F28" s="8"/>
      <c r="G28" s="8"/>
      <c r="H28" s="8"/>
      <c r="I28" s="8"/>
      <c r="J28" s="8"/>
      <c r="K28" s="8"/>
      <c r="L28" s="8"/>
      <c r="M28" s="9"/>
      <c r="N28" s="3"/>
    </row>
    <row r="29" spans="1:14" ht="15">
      <c r="A29" s="3"/>
      <c r="B29" s="10"/>
      <c r="C29" s="8"/>
      <c r="D29" s="8"/>
      <c r="E29" s="8"/>
      <c r="F29" s="8"/>
      <c r="G29" s="8"/>
      <c r="H29" s="8"/>
      <c r="I29" s="8"/>
      <c r="J29" s="8"/>
      <c r="K29" s="8"/>
      <c r="L29" s="8"/>
      <c r="M29" s="9"/>
      <c r="N29" s="3"/>
    </row>
    <row r="30" spans="1:14" ht="15">
      <c r="A30" s="3"/>
      <c r="B30" s="10"/>
      <c r="C30" s="8"/>
      <c r="D30" s="8"/>
      <c r="E30" s="8"/>
      <c r="F30" s="8"/>
      <c r="G30" s="8"/>
      <c r="H30" s="8"/>
      <c r="I30" s="8"/>
      <c r="J30" s="8"/>
      <c r="K30" s="8"/>
      <c r="L30" s="8"/>
      <c r="M30" s="9"/>
      <c r="N30" s="3"/>
    </row>
    <row r="31" spans="1:14" ht="15">
      <c r="A31" s="3"/>
      <c r="B31" s="10"/>
      <c r="C31" s="8"/>
      <c r="D31" s="8"/>
      <c r="E31" s="8"/>
      <c r="F31" s="8"/>
      <c r="G31" s="8"/>
      <c r="H31" s="8"/>
      <c r="I31" s="8"/>
      <c r="J31" s="8"/>
      <c r="K31" s="8"/>
      <c r="L31" s="8"/>
      <c r="M31" s="9"/>
      <c r="N31" s="3"/>
    </row>
    <row r="32" spans="1:14" ht="15">
      <c r="A32" s="3"/>
      <c r="B32" s="10"/>
      <c r="C32" s="8"/>
      <c r="D32" s="8"/>
      <c r="E32" s="8"/>
      <c r="F32" s="8"/>
      <c r="G32" s="8"/>
      <c r="H32" s="8"/>
      <c r="I32" s="8"/>
      <c r="J32" s="8"/>
      <c r="K32" s="8"/>
      <c r="L32" s="8"/>
      <c r="M32" s="9"/>
      <c r="N32" s="3"/>
    </row>
    <row r="33" spans="1:14" ht="14.25">
      <c r="A33" s="3"/>
      <c r="B33" s="10"/>
      <c r="C33" s="8"/>
      <c r="D33" s="8"/>
      <c r="E33" s="8"/>
      <c r="F33" s="8"/>
      <c r="G33" s="8"/>
      <c r="H33" s="8"/>
      <c r="I33" s="8"/>
      <c r="J33" s="8"/>
      <c r="K33" s="8"/>
      <c r="L33" s="8"/>
      <c r="M33" s="9"/>
      <c r="N33" s="3"/>
    </row>
    <row r="34" spans="1:14" ht="14.25">
      <c r="A34" s="3"/>
      <c r="B34" s="12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9"/>
      <c r="N34" s="3"/>
    </row>
    <row r="35" spans="1:14" ht="14.25">
      <c r="A35" s="3"/>
      <c r="B35" s="10"/>
      <c r="C35" s="8"/>
      <c r="D35" s="8"/>
      <c r="E35" s="8"/>
      <c r="F35" s="8"/>
      <c r="G35" s="8"/>
      <c r="H35" s="8"/>
      <c r="I35" s="8"/>
      <c r="J35" s="8"/>
      <c r="K35" s="8"/>
      <c r="L35" s="8"/>
      <c r="M35" s="9"/>
      <c r="N35" s="3"/>
    </row>
    <row r="36" spans="1:14" ht="14.25">
      <c r="A36" s="3"/>
      <c r="B36" s="10"/>
      <c r="C36" s="8"/>
      <c r="D36" s="8"/>
      <c r="E36" s="8"/>
      <c r="F36" s="8"/>
      <c r="G36" s="8"/>
      <c r="H36" s="8"/>
      <c r="I36" s="8"/>
      <c r="J36" s="8"/>
      <c r="K36" s="8"/>
      <c r="L36" s="8"/>
      <c r="M36" s="9"/>
      <c r="N36" s="3"/>
    </row>
    <row r="37" spans="1:14" ht="14.25">
      <c r="A37" s="3"/>
      <c r="B37" s="10"/>
      <c r="C37" s="8"/>
      <c r="D37" s="8"/>
      <c r="E37" s="8"/>
      <c r="F37" s="8"/>
      <c r="G37" s="8"/>
      <c r="H37" s="8"/>
      <c r="I37" s="8"/>
      <c r="J37" s="8"/>
      <c r="K37" s="8"/>
      <c r="L37" s="8"/>
      <c r="M37" s="9"/>
      <c r="N37" s="3"/>
    </row>
    <row r="38" spans="1:14" ht="14.25">
      <c r="A38" s="3"/>
      <c r="B38" s="10"/>
      <c r="C38" s="8"/>
      <c r="D38" s="8"/>
      <c r="E38" s="8"/>
      <c r="F38" s="8"/>
      <c r="G38" s="8"/>
      <c r="H38" s="8"/>
      <c r="I38" s="8"/>
      <c r="J38" s="8"/>
      <c r="K38" s="8"/>
      <c r="L38" s="8"/>
      <c r="M38" s="9"/>
      <c r="N38" s="3"/>
    </row>
    <row r="39" spans="1:14" ht="14.25">
      <c r="A39" s="3"/>
      <c r="B39" s="10"/>
      <c r="C39" s="8"/>
      <c r="D39" s="8"/>
      <c r="E39" s="8"/>
      <c r="F39" s="8"/>
      <c r="G39" s="8"/>
      <c r="H39" s="8"/>
      <c r="I39" s="8"/>
      <c r="J39" s="8"/>
      <c r="K39" s="8"/>
      <c r="L39" s="8"/>
      <c r="M39" s="9"/>
      <c r="N39" s="3"/>
    </row>
    <row r="40" spans="1:14" ht="14.25">
      <c r="A40" s="3"/>
      <c r="B40" s="10"/>
      <c r="C40" s="8"/>
      <c r="D40" s="8"/>
      <c r="E40" s="8"/>
      <c r="F40" s="8"/>
      <c r="G40" s="8"/>
      <c r="H40" s="8"/>
      <c r="I40" s="8"/>
      <c r="J40" s="8"/>
      <c r="K40" s="8"/>
      <c r="L40" s="8"/>
      <c r="M40" s="9"/>
      <c r="N40" s="3"/>
    </row>
    <row r="41" spans="1:14" ht="14.25">
      <c r="A41" s="3"/>
      <c r="B41" s="10"/>
      <c r="C41" s="8"/>
      <c r="D41" s="8"/>
      <c r="E41" s="8"/>
      <c r="F41" s="8"/>
      <c r="G41" s="8"/>
      <c r="H41" s="8"/>
      <c r="I41" s="8"/>
      <c r="J41" s="8"/>
      <c r="K41" s="8"/>
      <c r="L41" s="8"/>
      <c r="M41" s="9"/>
      <c r="N41" s="3"/>
    </row>
    <row r="42" spans="1:14" ht="14.25">
      <c r="A42" s="3"/>
      <c r="B42" s="10"/>
      <c r="C42" s="8"/>
      <c r="D42" s="8"/>
      <c r="E42" s="8"/>
      <c r="F42" s="8"/>
      <c r="G42" s="8"/>
      <c r="H42" s="8"/>
      <c r="I42" s="8"/>
      <c r="J42" s="8"/>
      <c r="K42" s="8"/>
      <c r="L42" s="8"/>
      <c r="M42" s="9"/>
      <c r="N42" s="3"/>
    </row>
    <row r="43" spans="1:14" ht="14.25">
      <c r="A43" s="3"/>
      <c r="B43" s="10"/>
      <c r="C43" s="8"/>
      <c r="D43" s="8"/>
      <c r="E43" s="8"/>
      <c r="F43" s="8"/>
      <c r="G43" s="8"/>
      <c r="H43" s="8"/>
      <c r="I43" s="8"/>
      <c r="J43" s="8"/>
      <c r="K43" s="8"/>
      <c r="L43" s="8"/>
      <c r="M43" s="9"/>
      <c r="N43" s="3"/>
    </row>
    <row r="44" spans="1:14" ht="14.25">
      <c r="A44" s="3"/>
      <c r="B44" s="10"/>
      <c r="C44" s="8"/>
      <c r="D44" s="8"/>
      <c r="E44" s="8"/>
      <c r="F44" s="8"/>
      <c r="G44" s="8"/>
      <c r="H44" s="8"/>
      <c r="I44" s="8"/>
      <c r="J44" s="8"/>
      <c r="K44" s="8"/>
      <c r="L44" s="8"/>
      <c r="M44" s="9"/>
      <c r="N44" s="3"/>
    </row>
    <row r="45" spans="1:14" ht="14.25">
      <c r="A45" s="3"/>
      <c r="B45" s="10"/>
      <c r="C45" s="8"/>
      <c r="D45" s="8"/>
      <c r="E45" s="8"/>
      <c r="F45" s="8"/>
      <c r="G45" s="8"/>
      <c r="H45" s="8"/>
      <c r="I45" s="8"/>
      <c r="J45" s="8"/>
      <c r="K45" s="8"/>
      <c r="L45" s="8"/>
      <c r="M45" s="9"/>
      <c r="N45" s="3"/>
    </row>
    <row r="46" spans="1:14" ht="14.25">
      <c r="A46" s="3"/>
      <c r="B46" s="10"/>
      <c r="C46" s="8"/>
      <c r="D46" s="8"/>
      <c r="E46" s="8"/>
      <c r="F46" s="8"/>
      <c r="G46" s="8"/>
      <c r="H46" s="8"/>
      <c r="I46" s="8"/>
      <c r="J46" s="8"/>
      <c r="K46" s="8"/>
      <c r="L46" s="8"/>
      <c r="M46" s="9"/>
      <c r="N46" s="3"/>
    </row>
    <row r="47" spans="1:14" ht="14.25">
      <c r="A47" s="3"/>
      <c r="B47" s="10"/>
      <c r="C47" s="8"/>
      <c r="D47" s="8"/>
      <c r="E47" s="8"/>
      <c r="F47" s="8"/>
      <c r="G47" s="8"/>
      <c r="H47" s="8"/>
      <c r="I47" s="8"/>
      <c r="J47" s="8"/>
      <c r="K47" s="8"/>
      <c r="L47" s="8"/>
      <c r="M47" s="9"/>
      <c r="N47" s="3"/>
    </row>
    <row r="48" spans="1:14" ht="14.25">
      <c r="A48" s="3"/>
      <c r="B48" s="10"/>
      <c r="C48" s="8"/>
      <c r="D48" s="8"/>
      <c r="E48" s="8"/>
      <c r="F48" s="8"/>
      <c r="G48" s="8"/>
      <c r="H48" s="8"/>
      <c r="I48" s="8"/>
      <c r="J48" s="8"/>
      <c r="K48" s="8"/>
      <c r="L48" s="8"/>
      <c r="M48" s="9"/>
      <c r="N48" s="3"/>
    </row>
    <row r="49" spans="1:14" ht="14.25">
      <c r="A49" s="3"/>
      <c r="B49" s="10"/>
      <c r="C49" s="8"/>
      <c r="D49" s="8"/>
      <c r="E49" s="8"/>
      <c r="F49" s="8"/>
      <c r="G49" s="8"/>
      <c r="H49" s="8"/>
      <c r="I49" s="8"/>
      <c r="J49" s="8"/>
      <c r="K49" s="8"/>
      <c r="L49" s="8"/>
      <c r="M49" s="9"/>
      <c r="N49" s="3"/>
    </row>
    <row r="50" spans="1:14" ht="14.25">
      <c r="A50" s="3"/>
      <c r="B50" s="10"/>
      <c r="C50" s="8"/>
      <c r="D50" s="8"/>
      <c r="E50" s="8"/>
      <c r="F50" s="8"/>
      <c r="G50" s="8"/>
      <c r="H50" s="8"/>
      <c r="I50" s="8"/>
      <c r="J50" s="8"/>
      <c r="K50" s="8"/>
      <c r="L50" s="8"/>
      <c r="M50" s="9"/>
      <c r="N50" s="3"/>
    </row>
    <row r="51" spans="1:14" ht="15" thickBot="1">
      <c r="A51" s="3"/>
      <c r="B51" s="14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6"/>
      <c r="N51" s="3"/>
    </row>
    <row r="52" spans="1:14" ht="14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</row>
    <row r="53" spans="1:14" ht="14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</row>
    <row r="54" spans="1:14" ht="14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9.140625" style="1" customWidth="1"/>
    <col min="2" max="2" width="40.57421875" style="1" bestFit="1" customWidth="1"/>
    <col min="3" max="3" width="18.7109375" style="1" bestFit="1" customWidth="1"/>
    <col min="4" max="4" width="13.57421875" style="0" bestFit="1" customWidth="1"/>
    <col min="5" max="5" width="13.421875" style="2" bestFit="1" customWidth="1"/>
  </cols>
  <sheetData>
    <row r="1" spans="1:5" ht="14.25">
      <c r="A1" s="40"/>
      <c r="B1" s="269" t="s">
        <v>177</v>
      </c>
      <c r="C1" s="41"/>
      <c r="D1" s="17"/>
      <c r="E1" s="42"/>
    </row>
    <row r="2" spans="1:5" ht="14.25">
      <c r="A2" s="40"/>
      <c r="B2" s="43"/>
      <c r="C2" s="44"/>
      <c r="D2" s="45"/>
      <c r="E2" s="45"/>
    </row>
    <row r="3" spans="1:5" ht="14.25">
      <c r="A3" s="40"/>
      <c r="B3" s="43"/>
      <c r="C3" s="46"/>
      <c r="D3" s="47" t="s">
        <v>84</v>
      </c>
      <c r="E3" s="48" t="s">
        <v>85</v>
      </c>
    </row>
    <row r="4" spans="1:5" s="75" customFormat="1" ht="39">
      <c r="A4" s="38"/>
      <c r="B4" s="18"/>
      <c r="C4" s="21"/>
      <c r="D4" s="22" t="s">
        <v>78</v>
      </c>
      <c r="E4" s="24" t="s">
        <v>78</v>
      </c>
    </row>
    <row r="5" spans="1:5" s="76" customFormat="1" ht="14.25">
      <c r="A5" s="40"/>
      <c r="B5" s="49"/>
      <c r="C5" s="50" t="s">
        <v>77</v>
      </c>
      <c r="D5" s="51">
        <v>41274</v>
      </c>
      <c r="E5" s="52">
        <v>40908</v>
      </c>
    </row>
    <row r="6" spans="1:5" ht="14.25">
      <c r="A6" s="40"/>
      <c r="B6" s="43"/>
      <c r="C6" s="46"/>
      <c r="D6" s="47"/>
      <c r="E6" s="53"/>
    </row>
    <row r="7" spans="1:5" ht="14.25">
      <c r="A7" s="40"/>
      <c r="B7" s="49" t="s">
        <v>0</v>
      </c>
      <c r="C7" s="46"/>
      <c r="D7" s="47"/>
      <c r="E7" s="48"/>
    </row>
    <row r="8" spans="1:5" ht="14.25">
      <c r="A8" s="40"/>
      <c r="B8" s="43"/>
      <c r="C8" s="46"/>
      <c r="D8" s="47"/>
      <c r="E8" s="53"/>
    </row>
    <row r="9" spans="1:5" ht="14.25">
      <c r="A9" s="40"/>
      <c r="B9" s="49" t="s">
        <v>1</v>
      </c>
      <c r="C9" s="46"/>
      <c r="D9" s="54">
        <v>4366561</v>
      </c>
      <c r="E9" s="55">
        <v>4007058</v>
      </c>
    </row>
    <row r="10" spans="1:5" ht="14.25">
      <c r="A10" s="40"/>
      <c r="B10" s="56"/>
      <c r="C10" s="57"/>
      <c r="D10" s="58"/>
      <c r="E10" s="59"/>
    </row>
    <row r="11" spans="1:5" ht="14.25">
      <c r="A11" s="40"/>
      <c r="B11" s="56" t="s">
        <v>95</v>
      </c>
      <c r="C11" s="57">
        <v>6</v>
      </c>
      <c r="D11" s="27">
        <v>960788</v>
      </c>
      <c r="E11" s="28">
        <v>978676</v>
      </c>
    </row>
    <row r="12" spans="1:5" ht="14.25">
      <c r="A12" s="40"/>
      <c r="B12" s="56" t="s">
        <v>2</v>
      </c>
      <c r="C12" s="60"/>
      <c r="D12" s="27"/>
      <c r="E12" s="28"/>
    </row>
    <row r="13" spans="1:5" ht="14.25">
      <c r="A13" s="40"/>
      <c r="B13" s="61" t="s">
        <v>3</v>
      </c>
      <c r="C13" s="62">
        <v>10</v>
      </c>
      <c r="D13" s="27">
        <v>5773</v>
      </c>
      <c r="E13" s="28">
        <v>14880</v>
      </c>
    </row>
    <row r="14" spans="1:5" ht="14.25">
      <c r="A14" s="40"/>
      <c r="B14" s="61" t="s">
        <v>4</v>
      </c>
      <c r="C14" s="62">
        <v>8</v>
      </c>
      <c r="D14" s="27">
        <v>2120215</v>
      </c>
      <c r="E14" s="28">
        <v>1978584</v>
      </c>
    </row>
    <row r="15" spans="1:5" ht="14.25">
      <c r="A15" s="40"/>
      <c r="B15" s="56" t="s">
        <v>5</v>
      </c>
      <c r="C15" s="62">
        <v>12</v>
      </c>
      <c r="D15" s="27">
        <v>138323</v>
      </c>
      <c r="E15" s="28">
        <v>108009</v>
      </c>
    </row>
    <row r="16" spans="1:5" ht="14.25">
      <c r="A16" s="40"/>
      <c r="B16" s="56" t="s">
        <v>6</v>
      </c>
      <c r="C16" s="62">
        <v>13</v>
      </c>
      <c r="D16" s="27">
        <v>128107</v>
      </c>
      <c r="E16" s="28">
        <v>106607</v>
      </c>
    </row>
    <row r="17" spans="1:5" ht="14.25">
      <c r="A17" s="40"/>
      <c r="B17" s="56" t="s">
        <v>7</v>
      </c>
      <c r="C17" s="63">
        <v>15</v>
      </c>
      <c r="D17" s="27">
        <v>991410</v>
      </c>
      <c r="E17" s="28">
        <v>820302</v>
      </c>
    </row>
    <row r="18" spans="1:5" ht="14.25">
      <c r="A18" s="40"/>
      <c r="B18" s="49"/>
      <c r="C18" s="64"/>
      <c r="D18" s="29"/>
      <c r="E18" s="30"/>
    </row>
    <row r="19" spans="1:5" ht="14.25">
      <c r="A19" s="40"/>
      <c r="B19" s="49"/>
      <c r="C19" s="64"/>
      <c r="D19" s="29">
        <f>SUM(D17,D16,D15,D14,D13,D11)</f>
        <v>4344616</v>
      </c>
      <c r="E19" s="30">
        <f>SUM(E17,E16,E15,E14,E13,E11)</f>
        <v>4007058</v>
      </c>
    </row>
    <row r="20" spans="1:5" ht="14.25">
      <c r="A20" s="40"/>
      <c r="B20" s="49"/>
      <c r="C20" s="64"/>
      <c r="D20" s="29"/>
      <c r="E20" s="30"/>
    </row>
    <row r="21" spans="1:5" ht="14.25">
      <c r="A21" s="40"/>
      <c r="B21" s="65" t="s">
        <v>96</v>
      </c>
      <c r="C21" s="66">
        <v>19</v>
      </c>
      <c r="D21" s="31">
        <v>21945</v>
      </c>
      <c r="E21" s="31">
        <v>0</v>
      </c>
    </row>
    <row r="22" spans="1:5" ht="14.25">
      <c r="A22" s="40"/>
      <c r="B22" s="67"/>
      <c r="C22" s="68"/>
      <c r="D22" s="27"/>
      <c r="E22" s="28"/>
    </row>
    <row r="23" spans="1:5" ht="14.25">
      <c r="A23" s="40"/>
      <c r="B23" s="49" t="s">
        <v>8</v>
      </c>
      <c r="C23" s="64"/>
      <c r="D23" s="29">
        <v>12841289</v>
      </c>
      <c r="E23" s="30">
        <v>12167349</v>
      </c>
    </row>
    <row r="24" spans="1:5" ht="14.25">
      <c r="A24" s="40"/>
      <c r="B24" s="56"/>
      <c r="C24" s="57"/>
      <c r="D24" s="58"/>
      <c r="E24" s="69"/>
    </row>
    <row r="25" spans="1:5" ht="14.25">
      <c r="A25" s="40"/>
      <c r="B25" s="56" t="s">
        <v>2</v>
      </c>
      <c r="C25" s="57">
        <v>8</v>
      </c>
      <c r="D25" s="32">
        <v>31012</v>
      </c>
      <c r="E25" s="33">
        <v>83307</v>
      </c>
    </row>
    <row r="26" spans="1:5" ht="14.25">
      <c r="A26" s="40"/>
      <c r="B26" s="56" t="s">
        <v>10</v>
      </c>
      <c r="C26" s="60">
        <v>16</v>
      </c>
      <c r="D26" s="32">
        <v>11840</v>
      </c>
      <c r="E26" s="33">
        <v>11840</v>
      </c>
    </row>
    <row r="27" spans="1:5" ht="14.25">
      <c r="A27" s="40"/>
      <c r="B27" s="56" t="s">
        <v>9</v>
      </c>
      <c r="C27" s="62">
        <v>17</v>
      </c>
      <c r="D27" s="32">
        <v>3226</v>
      </c>
      <c r="E27" s="33">
        <v>536</v>
      </c>
    </row>
    <row r="28" spans="1:5" ht="14.25">
      <c r="A28" s="40"/>
      <c r="B28" s="56" t="s">
        <v>97</v>
      </c>
      <c r="C28" s="62">
        <v>12</v>
      </c>
      <c r="D28" s="32">
        <v>28143</v>
      </c>
      <c r="E28" s="33">
        <v>1822</v>
      </c>
    </row>
    <row r="29" spans="1:5" ht="14.25">
      <c r="A29" s="40"/>
      <c r="B29" s="56" t="s">
        <v>11</v>
      </c>
      <c r="C29" s="62">
        <v>20</v>
      </c>
      <c r="D29" s="32">
        <v>30630</v>
      </c>
      <c r="E29" s="33">
        <v>257601</v>
      </c>
    </row>
    <row r="30" spans="1:5" ht="14.25">
      <c r="A30" s="40"/>
      <c r="B30" s="56" t="s">
        <v>12</v>
      </c>
      <c r="C30" s="62">
        <v>21</v>
      </c>
      <c r="D30" s="32">
        <v>8315882</v>
      </c>
      <c r="E30" s="33">
        <v>7898823</v>
      </c>
    </row>
    <row r="31" spans="1:5" ht="14.25">
      <c r="A31" s="40"/>
      <c r="B31" s="56" t="s">
        <v>13</v>
      </c>
      <c r="C31" s="62">
        <v>22</v>
      </c>
      <c r="D31" s="32">
        <v>4050250</v>
      </c>
      <c r="E31" s="33">
        <v>3539914</v>
      </c>
    </row>
    <row r="32" spans="1:5" ht="14.25">
      <c r="A32" s="40"/>
      <c r="B32" s="56" t="s">
        <v>14</v>
      </c>
      <c r="C32" s="62">
        <v>18</v>
      </c>
      <c r="D32" s="32">
        <v>48734</v>
      </c>
      <c r="E32" s="33">
        <v>53400</v>
      </c>
    </row>
    <row r="33" spans="1:5" ht="14.25">
      <c r="A33" s="40"/>
      <c r="B33" s="56" t="s">
        <v>15</v>
      </c>
      <c r="C33" s="62">
        <v>14</v>
      </c>
      <c r="D33" s="32">
        <v>262531</v>
      </c>
      <c r="E33" s="33">
        <v>261692</v>
      </c>
    </row>
    <row r="34" spans="1:5" ht="14.25">
      <c r="A34" s="40"/>
      <c r="B34" s="56" t="s">
        <v>16</v>
      </c>
      <c r="C34" s="62">
        <v>15</v>
      </c>
      <c r="D34" s="32">
        <v>59041</v>
      </c>
      <c r="E34" s="33">
        <v>58414</v>
      </c>
    </row>
    <row r="35" spans="1:5" ht="14.25">
      <c r="A35" s="40"/>
      <c r="B35" s="43"/>
      <c r="C35" s="46"/>
      <c r="D35" s="70"/>
      <c r="E35" s="71"/>
    </row>
    <row r="36" spans="1:5" ht="15" thickBot="1">
      <c r="A36" s="40"/>
      <c r="B36" s="72" t="s">
        <v>17</v>
      </c>
      <c r="C36" s="73"/>
      <c r="D36" s="34">
        <f>+D23+D9</f>
        <v>17207850</v>
      </c>
      <c r="E36" s="35">
        <f>+E23+E9</f>
        <v>16174407</v>
      </c>
    </row>
    <row r="37" spans="1:5" ht="15" thickTop="1">
      <c r="A37" s="40"/>
      <c r="B37" s="74"/>
      <c r="C37" s="74"/>
      <c r="D37" s="36"/>
      <c r="E37" s="37"/>
    </row>
    <row r="38" spans="1:5" ht="14.25">
      <c r="A38" s="40"/>
      <c r="B38" s="74"/>
      <c r="C38" s="74"/>
      <c r="D38" s="36"/>
      <c r="E38" s="3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2"/>
  <sheetViews>
    <sheetView showGridLines="0" zoomScalePageLayoutView="0" workbookViewId="0" topLeftCell="A1">
      <selection activeCell="B1" sqref="B1"/>
    </sheetView>
  </sheetViews>
  <sheetFormatPr defaultColWidth="9.140625" defaultRowHeight="15"/>
  <cols>
    <col min="2" max="2" width="9.140625" style="1" customWidth="1"/>
    <col min="3" max="3" width="43.57421875" style="1" bestFit="1" customWidth="1"/>
    <col min="4" max="4" width="11.421875" style="1" bestFit="1" customWidth="1"/>
    <col min="5" max="5" width="18.28125" style="0" customWidth="1"/>
    <col min="6" max="6" width="22.28125" style="0" customWidth="1"/>
  </cols>
  <sheetData>
    <row r="1" spans="1:6" ht="14.25">
      <c r="A1" s="40"/>
      <c r="B1" s="40"/>
      <c r="C1" s="269" t="s">
        <v>177</v>
      </c>
      <c r="D1" s="88"/>
      <c r="E1" s="77"/>
      <c r="F1" s="89"/>
    </row>
    <row r="2" spans="1:6" ht="14.25">
      <c r="A2" s="74"/>
      <c r="B2" s="40"/>
      <c r="C2" s="43"/>
      <c r="D2" s="44"/>
      <c r="E2" s="45"/>
      <c r="F2" s="45"/>
    </row>
    <row r="3" spans="1:6" ht="14.25">
      <c r="A3" s="74"/>
      <c r="B3" s="40"/>
      <c r="C3" s="43"/>
      <c r="D3" s="46"/>
      <c r="E3" s="47" t="s">
        <v>84</v>
      </c>
      <c r="F3" s="48" t="s">
        <v>85</v>
      </c>
    </row>
    <row r="4" spans="1:6" s="75" customFormat="1" ht="39">
      <c r="A4" s="39"/>
      <c r="B4" s="38"/>
      <c r="C4" s="18"/>
      <c r="D4" s="21"/>
      <c r="E4" s="22" t="s">
        <v>78</v>
      </c>
      <c r="F4" s="23" t="s">
        <v>98</v>
      </c>
    </row>
    <row r="5" spans="1:6" s="75" customFormat="1" ht="27">
      <c r="A5" s="39"/>
      <c r="B5" s="38"/>
      <c r="C5" s="25"/>
      <c r="D5" s="19" t="s">
        <v>77</v>
      </c>
      <c r="E5" s="26">
        <v>41274</v>
      </c>
      <c r="F5" s="78">
        <v>40908</v>
      </c>
    </row>
    <row r="6" spans="1:6" ht="14.25">
      <c r="A6" s="74"/>
      <c r="B6" s="40"/>
      <c r="C6" s="43"/>
      <c r="D6" s="48"/>
      <c r="E6" s="47"/>
      <c r="F6" s="53"/>
    </row>
    <row r="7" spans="1:6" ht="14.25">
      <c r="A7" s="74"/>
      <c r="B7" s="40"/>
      <c r="C7" s="49" t="s">
        <v>99</v>
      </c>
      <c r="D7" s="48"/>
      <c r="E7" s="47"/>
      <c r="F7" s="48"/>
    </row>
    <row r="8" spans="1:6" ht="14.25">
      <c r="A8" s="74"/>
      <c r="B8" s="40"/>
      <c r="C8" s="43"/>
      <c r="D8" s="48"/>
      <c r="E8" s="47"/>
      <c r="F8" s="53"/>
    </row>
    <row r="9" spans="1:6" ht="14.25">
      <c r="A9" s="74"/>
      <c r="B9" s="74"/>
      <c r="C9" s="49" t="s">
        <v>18</v>
      </c>
      <c r="D9" s="48"/>
      <c r="E9" s="79">
        <v>4288282</v>
      </c>
      <c r="F9" s="80">
        <v>5607183</v>
      </c>
    </row>
    <row r="10" spans="1:6" ht="14.25">
      <c r="A10" s="74"/>
      <c r="B10" s="74"/>
      <c r="C10" s="90"/>
      <c r="D10" s="91"/>
      <c r="E10" s="92"/>
      <c r="F10" s="60"/>
    </row>
    <row r="11" spans="1:6" ht="14.25">
      <c r="A11" s="74"/>
      <c r="B11" s="74"/>
      <c r="C11" s="90" t="s">
        <v>19</v>
      </c>
      <c r="D11" s="93"/>
      <c r="E11" s="81"/>
      <c r="F11" s="82"/>
    </row>
    <row r="12" spans="1:6" ht="14.25">
      <c r="A12" s="74"/>
      <c r="B12" s="74"/>
      <c r="C12" s="94" t="s">
        <v>20</v>
      </c>
      <c r="D12" s="62">
        <v>7</v>
      </c>
      <c r="E12" s="81">
        <v>1341694</v>
      </c>
      <c r="F12" s="82">
        <v>2294597</v>
      </c>
    </row>
    <row r="13" spans="1:6" ht="14.25">
      <c r="A13" s="74"/>
      <c r="B13" s="74"/>
      <c r="C13" s="94" t="s">
        <v>21</v>
      </c>
      <c r="D13" s="62">
        <v>9</v>
      </c>
      <c r="E13" s="81">
        <v>7125</v>
      </c>
      <c r="F13" s="82">
        <v>7080</v>
      </c>
    </row>
    <row r="14" spans="1:6" ht="14.25">
      <c r="A14" s="74"/>
      <c r="B14" s="74"/>
      <c r="C14" s="90" t="s">
        <v>22</v>
      </c>
      <c r="D14" s="62">
        <v>17</v>
      </c>
      <c r="E14" s="81">
        <v>5754</v>
      </c>
      <c r="F14" s="82">
        <v>31643</v>
      </c>
    </row>
    <row r="15" spans="1:6" ht="14.25">
      <c r="A15" s="74"/>
      <c r="B15" s="74"/>
      <c r="C15" s="95" t="s">
        <v>100</v>
      </c>
      <c r="D15" s="62">
        <v>17</v>
      </c>
      <c r="E15" s="81"/>
      <c r="F15" s="82"/>
    </row>
    <row r="16" spans="1:6" ht="14.25">
      <c r="A16" s="74"/>
      <c r="B16" s="74"/>
      <c r="C16" s="90" t="s">
        <v>23</v>
      </c>
      <c r="D16" s="60"/>
      <c r="E16" s="81"/>
      <c r="F16" s="82"/>
    </row>
    <row r="17" spans="1:6" ht="14.25">
      <c r="A17" s="74"/>
      <c r="B17" s="74"/>
      <c r="C17" s="94" t="s">
        <v>24</v>
      </c>
      <c r="D17" s="62">
        <v>10</v>
      </c>
      <c r="E17" s="81">
        <v>7389</v>
      </c>
      <c r="F17" s="82">
        <v>5602</v>
      </c>
    </row>
    <row r="18" spans="1:6" ht="14.25">
      <c r="A18" s="74"/>
      <c r="B18" s="74"/>
      <c r="C18" s="94" t="s">
        <v>25</v>
      </c>
      <c r="D18" s="62">
        <v>8</v>
      </c>
      <c r="E18" s="81">
        <v>1250705</v>
      </c>
      <c r="F18" s="82">
        <v>1545513</v>
      </c>
    </row>
    <row r="19" spans="1:6" ht="14.25">
      <c r="A19" s="74"/>
      <c r="B19" s="74"/>
      <c r="C19" s="90" t="s">
        <v>26</v>
      </c>
      <c r="D19" s="60">
        <v>12</v>
      </c>
      <c r="E19" s="81">
        <v>324640</v>
      </c>
      <c r="F19" s="83">
        <v>455139</v>
      </c>
    </row>
    <row r="20" spans="1:6" ht="14.25">
      <c r="A20" s="74"/>
      <c r="B20" s="74"/>
      <c r="C20" s="90" t="s">
        <v>27</v>
      </c>
      <c r="D20" s="62">
        <v>32</v>
      </c>
      <c r="E20" s="81">
        <v>125405</v>
      </c>
      <c r="F20" s="82">
        <v>170875</v>
      </c>
    </row>
    <row r="21" spans="1:6" ht="14.25">
      <c r="A21" s="74"/>
      <c r="B21" s="74"/>
      <c r="C21" s="90" t="s">
        <v>28</v>
      </c>
      <c r="D21" s="62">
        <v>23</v>
      </c>
      <c r="E21" s="81">
        <v>280641</v>
      </c>
      <c r="F21" s="82">
        <v>239926</v>
      </c>
    </row>
    <row r="22" spans="1:6" ht="14.25">
      <c r="A22" s="74"/>
      <c r="B22" s="74"/>
      <c r="C22" s="90" t="s">
        <v>29</v>
      </c>
      <c r="D22" s="62">
        <v>15</v>
      </c>
      <c r="E22" s="81">
        <v>944929</v>
      </c>
      <c r="F22" s="82">
        <v>856808</v>
      </c>
    </row>
    <row r="23" spans="1:6" ht="14.25">
      <c r="A23" s="74"/>
      <c r="B23" s="74"/>
      <c r="C23" s="43"/>
      <c r="D23" s="46"/>
      <c r="E23" s="64"/>
      <c r="F23" s="46"/>
    </row>
    <row r="24" spans="1:6" ht="14.25">
      <c r="A24" s="74"/>
      <c r="B24" s="74"/>
      <c r="C24" s="96" t="s">
        <v>30</v>
      </c>
      <c r="D24" s="97"/>
      <c r="E24" s="84">
        <v>6464420</v>
      </c>
      <c r="F24" s="85">
        <v>4797853</v>
      </c>
    </row>
    <row r="25" spans="1:6" ht="14.25">
      <c r="A25" s="74"/>
      <c r="B25" s="74"/>
      <c r="C25" s="90"/>
      <c r="D25" s="60"/>
      <c r="E25" s="92"/>
      <c r="F25" s="60"/>
    </row>
    <row r="26" spans="1:6" ht="14.25">
      <c r="A26" s="74"/>
      <c r="B26" s="74"/>
      <c r="C26" s="90" t="s">
        <v>19</v>
      </c>
      <c r="D26" s="62"/>
      <c r="E26" s="81"/>
      <c r="F26" s="82"/>
    </row>
    <row r="27" spans="1:6" ht="14.25">
      <c r="A27" s="74"/>
      <c r="B27" s="74"/>
      <c r="C27" s="94" t="s">
        <v>20</v>
      </c>
      <c r="D27" s="62">
        <v>7</v>
      </c>
      <c r="E27" s="81">
        <v>4668350</v>
      </c>
      <c r="F27" s="82">
        <v>3015765</v>
      </c>
    </row>
    <row r="28" spans="1:6" ht="14.25">
      <c r="A28" s="74"/>
      <c r="B28" s="74"/>
      <c r="C28" s="94" t="s">
        <v>21</v>
      </c>
      <c r="D28" s="62">
        <v>9</v>
      </c>
      <c r="E28" s="81">
        <v>20625</v>
      </c>
      <c r="F28" s="82">
        <v>28718</v>
      </c>
    </row>
    <row r="29" spans="1:6" ht="14.25">
      <c r="A29" s="74"/>
      <c r="B29" s="74"/>
      <c r="C29" s="90" t="s">
        <v>22</v>
      </c>
      <c r="D29" s="62"/>
      <c r="E29" s="81"/>
      <c r="F29" s="82"/>
    </row>
    <row r="30" spans="1:6" ht="14.25">
      <c r="A30" s="74"/>
      <c r="B30" s="74"/>
      <c r="C30" s="94" t="s">
        <v>79</v>
      </c>
      <c r="D30" s="62">
        <v>11</v>
      </c>
      <c r="E30" s="81">
        <v>467561</v>
      </c>
      <c r="F30" s="82">
        <v>558251</v>
      </c>
    </row>
    <row r="31" spans="1:6" ht="14.25">
      <c r="A31" s="74"/>
      <c r="B31" s="74"/>
      <c r="C31" s="94" t="s">
        <v>101</v>
      </c>
      <c r="D31" s="62">
        <v>17</v>
      </c>
      <c r="E31" s="81">
        <v>33177</v>
      </c>
      <c r="F31" s="82">
        <v>3475</v>
      </c>
    </row>
    <row r="32" spans="1:6" ht="14.25">
      <c r="A32" s="74"/>
      <c r="B32" s="74"/>
      <c r="C32" s="90" t="s">
        <v>102</v>
      </c>
      <c r="D32" s="60">
        <v>8</v>
      </c>
      <c r="E32" s="81">
        <v>16394</v>
      </c>
      <c r="F32" s="83">
        <v>87375</v>
      </c>
    </row>
    <row r="33" spans="1:6" ht="14.25">
      <c r="A33" s="74"/>
      <c r="B33" s="74"/>
      <c r="C33" s="90" t="s">
        <v>26</v>
      </c>
      <c r="D33" s="62">
        <v>12</v>
      </c>
      <c r="E33" s="81">
        <v>8956</v>
      </c>
      <c r="F33" s="83">
        <v>8823</v>
      </c>
    </row>
    <row r="34" spans="1:6" ht="14.25">
      <c r="A34" s="74"/>
      <c r="B34" s="74"/>
      <c r="C34" s="90" t="s">
        <v>28</v>
      </c>
      <c r="D34" s="62">
        <v>23</v>
      </c>
      <c r="E34" s="81">
        <v>8783</v>
      </c>
      <c r="F34" s="82">
        <v>11518</v>
      </c>
    </row>
    <row r="35" spans="1:6" ht="14.25">
      <c r="A35" s="74"/>
      <c r="B35" s="74"/>
      <c r="C35" s="90" t="s">
        <v>31</v>
      </c>
      <c r="D35" s="62">
        <v>23</v>
      </c>
      <c r="E35" s="81">
        <v>749489</v>
      </c>
      <c r="F35" s="82">
        <v>562595</v>
      </c>
    </row>
    <row r="36" spans="1:6" ht="14.25">
      <c r="A36" s="74"/>
      <c r="B36" s="74"/>
      <c r="C36" s="90" t="s">
        <v>32</v>
      </c>
      <c r="D36" s="62">
        <v>14</v>
      </c>
      <c r="E36" s="81">
        <v>254803</v>
      </c>
      <c r="F36" s="82">
        <v>269913</v>
      </c>
    </row>
    <row r="37" spans="1:6" ht="14.25">
      <c r="A37" s="74"/>
      <c r="B37" s="74"/>
      <c r="C37" s="90" t="s">
        <v>33</v>
      </c>
      <c r="D37" s="62">
        <v>15</v>
      </c>
      <c r="E37" s="81">
        <v>236282</v>
      </c>
      <c r="F37" s="82">
        <v>251420</v>
      </c>
    </row>
    <row r="38" spans="1:6" ht="14.25">
      <c r="A38" s="74"/>
      <c r="B38" s="74"/>
      <c r="C38" s="43"/>
      <c r="D38" s="46"/>
      <c r="E38" s="64"/>
      <c r="F38" s="46"/>
    </row>
    <row r="39" spans="1:6" ht="14.25">
      <c r="A39" s="74"/>
      <c r="B39" s="74"/>
      <c r="C39" s="49" t="s">
        <v>34</v>
      </c>
      <c r="D39" s="46"/>
      <c r="E39" s="79">
        <v>6455148</v>
      </c>
      <c r="F39" s="80">
        <v>5769371</v>
      </c>
    </row>
    <row r="40" spans="1:6" ht="14.25">
      <c r="A40" s="74"/>
      <c r="B40" s="74"/>
      <c r="C40" s="98"/>
      <c r="D40" s="60"/>
      <c r="E40" s="92"/>
      <c r="F40" s="60"/>
    </row>
    <row r="41" spans="1:6" ht="14.25">
      <c r="A41" s="74"/>
      <c r="B41" s="74"/>
      <c r="C41" s="98" t="s">
        <v>103</v>
      </c>
      <c r="D41" s="60"/>
      <c r="E41" s="92"/>
      <c r="F41" s="60"/>
    </row>
    <row r="42" spans="1:6" ht="14.25">
      <c r="A42" s="74"/>
      <c r="B42" s="74"/>
      <c r="C42" s="90" t="s">
        <v>35</v>
      </c>
      <c r="D42" s="62">
        <v>24</v>
      </c>
      <c r="E42" s="81">
        <v>3500000</v>
      </c>
      <c r="F42" s="82">
        <v>3500000</v>
      </c>
    </row>
    <row r="43" spans="1:6" ht="14.25">
      <c r="A43" s="74"/>
      <c r="B43" s="74"/>
      <c r="C43" s="90" t="s">
        <v>104</v>
      </c>
      <c r="D43" s="99">
        <v>24</v>
      </c>
      <c r="E43" s="81">
        <v>-239752</v>
      </c>
      <c r="F43" s="82">
        <v>-239752</v>
      </c>
    </row>
    <row r="44" spans="1:6" ht="14.25">
      <c r="A44" s="74"/>
      <c r="B44" s="74"/>
      <c r="C44" s="90" t="s">
        <v>36</v>
      </c>
      <c r="D44" s="62" t="s">
        <v>105</v>
      </c>
      <c r="E44" s="81">
        <v>-1427923</v>
      </c>
      <c r="F44" s="82">
        <v>-1382596</v>
      </c>
    </row>
    <row r="45" spans="1:6" ht="14.25">
      <c r="A45" s="74"/>
      <c r="B45" s="74"/>
      <c r="C45" s="90" t="s">
        <v>37</v>
      </c>
      <c r="D45" s="62"/>
      <c r="E45" s="81">
        <v>31353</v>
      </c>
      <c r="F45" s="82">
        <v>40831</v>
      </c>
    </row>
    <row r="46" spans="1:6" ht="14.25">
      <c r="A46" s="74"/>
      <c r="B46" s="74"/>
      <c r="C46" s="90" t="s">
        <v>38</v>
      </c>
      <c r="D46" s="62"/>
      <c r="E46" s="81">
        <v>1825257</v>
      </c>
      <c r="F46" s="82">
        <v>1653106</v>
      </c>
    </row>
    <row r="47" spans="1:6" ht="14.25">
      <c r="A47" s="74"/>
      <c r="B47" s="74"/>
      <c r="C47" s="90" t="s">
        <v>83</v>
      </c>
      <c r="D47" s="62"/>
      <c r="E47" s="81">
        <v>129106</v>
      </c>
      <c r="F47" s="82">
        <v>129106</v>
      </c>
    </row>
    <row r="48" spans="1:6" ht="14.25">
      <c r="A48" s="74"/>
      <c r="B48" s="74"/>
      <c r="C48" s="90" t="s">
        <v>39</v>
      </c>
      <c r="D48" s="60"/>
      <c r="E48" s="81">
        <v>2637107</v>
      </c>
      <c r="F48" s="82">
        <v>2068676</v>
      </c>
    </row>
    <row r="49" spans="1:6" ht="14.25">
      <c r="A49" s="74"/>
      <c r="B49" s="74"/>
      <c r="C49" s="43"/>
      <c r="D49" s="46"/>
      <c r="E49" s="64"/>
      <c r="F49" s="46"/>
    </row>
    <row r="50" spans="1:6" ht="15" thickBot="1">
      <c r="A50" s="74"/>
      <c r="B50" s="74"/>
      <c r="C50" s="72" t="s">
        <v>40</v>
      </c>
      <c r="D50" s="73"/>
      <c r="E50" s="86">
        <f>+E39+E24+E9</f>
        <v>17207850</v>
      </c>
      <c r="F50" s="87">
        <f>+F39+F24+F9</f>
        <v>16174407</v>
      </c>
    </row>
    <row r="51" spans="1:6" ht="15" thickTop="1">
      <c r="A51" s="74"/>
      <c r="B51" s="74"/>
      <c r="C51" s="74"/>
      <c r="D51" s="74"/>
      <c r="E51" s="74"/>
      <c r="F51" s="74"/>
    </row>
    <row r="52" spans="1:6" ht="14.25">
      <c r="A52" s="74"/>
      <c r="B52" s="74"/>
      <c r="C52" s="74"/>
      <c r="D52" s="74"/>
      <c r="E52" s="74"/>
      <c r="F52" s="74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2" max="2" width="64.7109375" style="1" bestFit="1" customWidth="1"/>
    <col min="3" max="3" width="12.00390625" style="1" bestFit="1" customWidth="1"/>
    <col min="4" max="4" width="19.7109375" style="1" bestFit="1" customWidth="1"/>
    <col min="5" max="5" width="17.57421875" style="1" customWidth="1"/>
    <col min="6" max="6" width="8.8515625" style="1" customWidth="1"/>
    <col min="7" max="7" width="8.8515625" style="2" customWidth="1"/>
  </cols>
  <sheetData>
    <row r="1" spans="1:7" s="76" customFormat="1" ht="14.25">
      <c r="A1" s="74"/>
      <c r="B1" s="269" t="s">
        <v>177</v>
      </c>
      <c r="C1" s="108"/>
      <c r="D1" s="109"/>
      <c r="E1" s="110"/>
      <c r="F1" s="1"/>
      <c r="G1" s="151"/>
    </row>
    <row r="2" spans="1:7" s="76" customFormat="1" ht="14.25">
      <c r="A2" s="74"/>
      <c r="B2" s="43"/>
      <c r="C2" s="44"/>
      <c r="D2" s="111"/>
      <c r="E2" s="45"/>
      <c r="F2" s="1"/>
      <c r="G2" s="151"/>
    </row>
    <row r="3" spans="1:7" s="76" customFormat="1" ht="14.25">
      <c r="A3" s="74"/>
      <c r="B3" s="43"/>
      <c r="C3" s="46"/>
      <c r="D3" s="112" t="s">
        <v>84</v>
      </c>
      <c r="E3" s="48" t="s">
        <v>85</v>
      </c>
      <c r="F3" s="1"/>
      <c r="G3" s="151"/>
    </row>
    <row r="4" spans="1:7" s="75" customFormat="1" ht="39.75">
      <c r="A4" s="39"/>
      <c r="B4" s="18"/>
      <c r="C4" s="21"/>
      <c r="D4" s="100" t="s">
        <v>78</v>
      </c>
      <c r="E4" s="101" t="s">
        <v>98</v>
      </c>
      <c r="F4" s="149"/>
      <c r="G4" s="150"/>
    </row>
    <row r="5" spans="1:7" s="75" customFormat="1" ht="27">
      <c r="A5" s="39"/>
      <c r="B5" s="25"/>
      <c r="C5" s="102" t="s">
        <v>106</v>
      </c>
      <c r="D5" s="20" t="s">
        <v>107</v>
      </c>
      <c r="E5" s="103" t="s">
        <v>108</v>
      </c>
      <c r="F5" s="149"/>
      <c r="G5" s="150"/>
    </row>
    <row r="6" spans="1:7" s="76" customFormat="1" ht="14.25">
      <c r="A6" s="74"/>
      <c r="B6" s="115"/>
      <c r="C6" s="116"/>
      <c r="D6" s="117"/>
      <c r="E6" s="116"/>
      <c r="F6" s="1"/>
      <c r="G6" s="151"/>
    </row>
    <row r="7" spans="1:7" s="76" customFormat="1" ht="14.25">
      <c r="A7" s="74"/>
      <c r="B7" s="115"/>
      <c r="C7" s="118"/>
      <c r="D7" s="117"/>
      <c r="E7" s="116"/>
      <c r="F7" s="1"/>
      <c r="G7" s="151"/>
    </row>
    <row r="8" spans="1:7" s="76" customFormat="1" ht="14.25">
      <c r="A8" s="74"/>
      <c r="B8" s="119"/>
      <c r="C8" s="118"/>
      <c r="D8" s="117"/>
      <c r="E8" s="116"/>
      <c r="F8" s="1"/>
      <c r="G8" s="151"/>
    </row>
    <row r="9" spans="1:7" s="76" customFormat="1" ht="14.25">
      <c r="A9" s="74"/>
      <c r="B9" s="119" t="s">
        <v>80</v>
      </c>
      <c r="C9" s="104">
        <v>5</v>
      </c>
      <c r="D9" s="120">
        <v>12706142</v>
      </c>
      <c r="E9" s="121">
        <v>11940555</v>
      </c>
      <c r="F9" s="1"/>
      <c r="G9" s="151"/>
    </row>
    <row r="10" spans="1:7" s="76" customFormat="1" ht="14.25">
      <c r="A10" s="74"/>
      <c r="B10" s="90" t="s">
        <v>41</v>
      </c>
      <c r="C10" s="104" t="s">
        <v>109</v>
      </c>
      <c r="D10" s="120">
        <v>-6102075</v>
      </c>
      <c r="E10" s="121">
        <v>-5279179</v>
      </c>
      <c r="F10" s="1"/>
      <c r="G10" s="151"/>
    </row>
    <row r="11" spans="1:7" s="76" customFormat="1" ht="14.25">
      <c r="A11" s="74"/>
      <c r="B11" s="43"/>
      <c r="C11" s="122"/>
      <c r="D11" s="31"/>
      <c r="E11" s="123"/>
      <c r="F11" s="1"/>
      <c r="G11" s="151"/>
    </row>
    <row r="12" spans="1:7" s="76" customFormat="1" ht="14.25">
      <c r="A12" s="74"/>
      <c r="B12" s="124" t="s">
        <v>42</v>
      </c>
      <c r="C12" s="125"/>
      <c r="D12" s="126">
        <v>6604067</v>
      </c>
      <c r="E12" s="127">
        <v>6661376</v>
      </c>
      <c r="F12" s="1"/>
      <c r="G12" s="151"/>
    </row>
    <row r="13" spans="1:7" s="76" customFormat="1" ht="14.25">
      <c r="A13" s="74"/>
      <c r="B13" s="119"/>
      <c r="C13" s="128"/>
      <c r="D13" s="117"/>
      <c r="E13" s="118"/>
      <c r="F13" s="1"/>
      <c r="G13" s="151"/>
    </row>
    <row r="14" spans="1:7" s="76" customFormat="1" ht="14.25">
      <c r="A14" s="74"/>
      <c r="B14" s="119" t="s">
        <v>43</v>
      </c>
      <c r="C14" s="104" t="s">
        <v>109</v>
      </c>
      <c r="D14" s="120">
        <v>-1864926</v>
      </c>
      <c r="E14" s="121">
        <v>-1906793</v>
      </c>
      <c r="F14" s="1"/>
      <c r="G14" s="151"/>
    </row>
    <row r="15" spans="1:7" s="76" customFormat="1" ht="14.25">
      <c r="A15" s="74"/>
      <c r="B15" s="119" t="s">
        <v>44</v>
      </c>
      <c r="C15" s="104" t="s">
        <v>109</v>
      </c>
      <c r="D15" s="120">
        <v>-1466258</v>
      </c>
      <c r="E15" s="121">
        <v>-1343036</v>
      </c>
      <c r="F15" s="1"/>
      <c r="G15" s="151"/>
    </row>
    <row r="16" spans="1:7" s="76" customFormat="1" ht="14.25">
      <c r="A16" s="74"/>
      <c r="B16" s="119" t="s">
        <v>45</v>
      </c>
      <c r="C16" s="104" t="s">
        <v>109</v>
      </c>
      <c r="D16" s="120">
        <v>-31177</v>
      </c>
      <c r="E16" s="121">
        <v>-27054</v>
      </c>
      <c r="F16" s="1"/>
      <c r="G16" s="151"/>
    </row>
    <row r="17" spans="1:7" s="76" customFormat="1" ht="14.25">
      <c r="A17" s="74"/>
      <c r="B17" s="119" t="s">
        <v>46</v>
      </c>
      <c r="C17" s="104" t="s">
        <v>110</v>
      </c>
      <c r="D17" s="120">
        <v>317019</v>
      </c>
      <c r="E17" s="121">
        <v>242076</v>
      </c>
      <c r="F17" s="1"/>
      <c r="G17" s="151"/>
    </row>
    <row r="18" spans="1:7" s="76" customFormat="1" ht="14.25">
      <c r="A18" s="74"/>
      <c r="B18" s="119" t="s">
        <v>47</v>
      </c>
      <c r="C18" s="104" t="s">
        <v>110</v>
      </c>
      <c r="D18" s="120">
        <v>-158994</v>
      </c>
      <c r="E18" s="121">
        <v>-126062</v>
      </c>
      <c r="F18" s="1"/>
      <c r="G18" s="151"/>
    </row>
    <row r="19" spans="1:7" s="76" customFormat="1" ht="14.25">
      <c r="A19" s="74"/>
      <c r="B19" s="129"/>
      <c r="C19" s="125"/>
      <c r="D19" s="31"/>
      <c r="E19" s="123"/>
      <c r="F19" s="1"/>
      <c r="G19" s="151"/>
    </row>
    <row r="20" spans="1:7" s="76" customFormat="1" ht="14.25">
      <c r="A20" s="74"/>
      <c r="B20" s="124" t="s">
        <v>48</v>
      </c>
      <c r="C20" s="125"/>
      <c r="D20" s="130">
        <v>3399731</v>
      </c>
      <c r="E20" s="131">
        <v>3500507</v>
      </c>
      <c r="F20" s="1"/>
      <c r="G20" s="151"/>
    </row>
    <row r="21" spans="1:7" s="76" customFormat="1" ht="14.25">
      <c r="A21" s="74"/>
      <c r="B21" s="119"/>
      <c r="C21" s="128"/>
      <c r="D21" s="117"/>
      <c r="E21" s="118"/>
      <c r="F21" s="1"/>
      <c r="G21" s="151"/>
    </row>
    <row r="22" spans="1:7" s="76" customFormat="1" ht="14.25">
      <c r="A22" s="74"/>
      <c r="B22" s="119" t="s">
        <v>49</v>
      </c>
      <c r="C22" s="104">
        <v>31</v>
      </c>
      <c r="D22" s="120">
        <v>872480</v>
      </c>
      <c r="E22" s="121">
        <v>395721</v>
      </c>
      <c r="F22" s="1"/>
      <c r="G22" s="151"/>
    </row>
    <row r="23" spans="1:7" s="76" customFormat="1" ht="14.25">
      <c r="A23" s="74"/>
      <c r="B23" s="119" t="s">
        <v>50</v>
      </c>
      <c r="C23" s="104">
        <v>31</v>
      </c>
      <c r="D23" s="120">
        <v>-905809</v>
      </c>
      <c r="E23" s="121">
        <v>-1287129</v>
      </c>
      <c r="F23" s="1"/>
      <c r="G23" s="151"/>
    </row>
    <row r="24" spans="1:7" s="76" customFormat="1" ht="14.25">
      <c r="A24" s="74"/>
      <c r="B24" s="129"/>
      <c r="C24" s="125"/>
      <c r="D24" s="113"/>
      <c r="E24" s="132"/>
      <c r="F24" s="1"/>
      <c r="G24" s="151"/>
    </row>
    <row r="25" spans="1:7" s="76" customFormat="1" ht="14.25">
      <c r="A25" s="74"/>
      <c r="B25" s="124" t="s">
        <v>51</v>
      </c>
      <c r="C25" s="125"/>
      <c r="D25" s="130">
        <v>3366402</v>
      </c>
      <c r="E25" s="131">
        <v>2609099</v>
      </c>
      <c r="F25" s="1"/>
      <c r="G25" s="151"/>
    </row>
    <row r="26" spans="1:7" s="76" customFormat="1" ht="14.25">
      <c r="A26" s="74"/>
      <c r="B26" s="119"/>
      <c r="C26" s="128"/>
      <c r="D26" s="117"/>
      <c r="E26" s="118"/>
      <c r="F26" s="1"/>
      <c r="G26" s="151"/>
    </row>
    <row r="27" spans="1:7" s="76" customFormat="1" ht="14.25">
      <c r="A27" s="74"/>
      <c r="B27" s="115" t="s">
        <v>52</v>
      </c>
      <c r="C27" s="128"/>
      <c r="D27" s="117"/>
      <c r="E27" s="118"/>
      <c r="F27" s="1"/>
      <c r="G27" s="151"/>
    </row>
    <row r="28" spans="1:7" s="76" customFormat="1" ht="14.25">
      <c r="A28" s="74"/>
      <c r="B28" s="133" t="s">
        <v>81</v>
      </c>
      <c r="C28" s="104">
        <v>32</v>
      </c>
      <c r="D28" s="120">
        <v>-761237</v>
      </c>
      <c r="E28" s="121">
        <v>-734466</v>
      </c>
      <c r="F28" s="1"/>
      <c r="G28" s="151"/>
    </row>
    <row r="29" spans="1:7" s="76" customFormat="1" ht="14.25">
      <c r="A29" s="74"/>
      <c r="B29" s="133" t="s">
        <v>111</v>
      </c>
      <c r="C29" s="104" t="s">
        <v>112</v>
      </c>
      <c r="D29" s="120">
        <v>-12035</v>
      </c>
      <c r="E29" s="121">
        <v>24893</v>
      </c>
      <c r="F29" s="1"/>
      <c r="G29" s="151"/>
    </row>
    <row r="30" spans="1:7" s="76" customFormat="1" ht="14.25">
      <c r="A30" s="74"/>
      <c r="B30" s="129"/>
      <c r="C30" s="125"/>
      <c r="D30" s="113"/>
      <c r="E30" s="132"/>
      <c r="F30" s="1"/>
      <c r="G30" s="151"/>
    </row>
    <row r="31" spans="1:7" s="76" customFormat="1" ht="15" thickBot="1">
      <c r="A31" s="74"/>
      <c r="B31" s="134" t="s">
        <v>53</v>
      </c>
      <c r="C31" s="135"/>
      <c r="D31" s="136">
        <v>2593130</v>
      </c>
      <c r="E31" s="137">
        <v>1899526</v>
      </c>
      <c r="F31" s="1"/>
      <c r="G31" s="151"/>
    </row>
    <row r="32" spans="1:7" s="76" customFormat="1" ht="15" thickTop="1">
      <c r="A32" s="74"/>
      <c r="B32" s="138"/>
      <c r="C32" s="106"/>
      <c r="D32" s="139"/>
      <c r="E32" s="140"/>
      <c r="F32" s="1"/>
      <c r="G32" s="151"/>
    </row>
    <row r="33" spans="1:7" s="76" customFormat="1" ht="14.25">
      <c r="A33" s="74"/>
      <c r="B33" s="141" t="s">
        <v>54</v>
      </c>
      <c r="C33" s="106"/>
      <c r="D33" s="139"/>
      <c r="E33" s="140"/>
      <c r="F33" s="1"/>
      <c r="G33" s="151"/>
    </row>
    <row r="34" spans="1:7" s="76" customFormat="1" ht="14.25">
      <c r="A34" s="74"/>
      <c r="B34" s="138" t="s">
        <v>55</v>
      </c>
      <c r="C34" s="106"/>
      <c r="D34" s="120">
        <v>2637107</v>
      </c>
      <c r="E34" s="121">
        <v>2068676</v>
      </c>
      <c r="F34" s="1"/>
      <c r="G34" s="151"/>
    </row>
    <row r="35" spans="1:7" s="76" customFormat="1" ht="14.25">
      <c r="A35" s="74"/>
      <c r="B35" s="138" t="s">
        <v>56</v>
      </c>
      <c r="C35" s="104">
        <v>24</v>
      </c>
      <c r="D35" s="120">
        <v>-43977</v>
      </c>
      <c r="E35" s="121">
        <v>-169150</v>
      </c>
      <c r="F35" s="1"/>
      <c r="G35" s="151"/>
    </row>
    <row r="36" spans="1:7" s="76" customFormat="1" ht="14.25">
      <c r="A36" s="74"/>
      <c r="B36" s="142"/>
      <c r="C36" s="107"/>
      <c r="D36" s="143"/>
      <c r="E36" s="144"/>
      <c r="F36" s="1"/>
      <c r="G36" s="151"/>
    </row>
    <row r="37" spans="1:7" s="76" customFormat="1" ht="14.25">
      <c r="A37" s="74"/>
      <c r="B37" s="145" t="s">
        <v>113</v>
      </c>
      <c r="C37" s="104">
        <v>24</v>
      </c>
      <c r="D37" s="146">
        <v>0.7534591428571429</v>
      </c>
      <c r="E37" s="147">
        <v>0.5910502857142858</v>
      </c>
      <c r="F37" s="1"/>
      <c r="G37" s="151"/>
    </row>
    <row r="38" spans="1:7" s="76" customFormat="1" ht="14.25">
      <c r="A38" s="74"/>
      <c r="B38" s="145" t="s">
        <v>114</v>
      </c>
      <c r="C38" s="104">
        <v>24</v>
      </c>
      <c r="D38" s="146">
        <v>0.7534591428571429</v>
      </c>
      <c r="E38" s="147">
        <v>0.5910502857142858</v>
      </c>
      <c r="F38" s="1"/>
      <c r="G38" s="151"/>
    </row>
    <row r="39" spans="1:7" s="76" customFormat="1" ht="14.25">
      <c r="A39" s="74"/>
      <c r="B39" s="74"/>
      <c r="C39" s="37"/>
      <c r="D39" s="148"/>
      <c r="E39" s="37"/>
      <c r="F39" s="1"/>
      <c r="G39" s="151"/>
    </row>
    <row r="40" spans="1:7" s="76" customFormat="1" ht="14.25">
      <c r="A40" s="74"/>
      <c r="B40" s="74"/>
      <c r="C40" s="37"/>
      <c r="D40" s="148"/>
      <c r="E40" s="37"/>
      <c r="F40" s="1"/>
      <c r="G40" s="151"/>
    </row>
  </sheetData>
  <sheetProtection/>
  <printOptions/>
  <pageMargins left="0.7" right="0.7" top="0.75" bottom="0.75" header="0.3" footer="0.3"/>
  <pageSetup orientation="portrait" paperSize="9"/>
  <ignoredErrors>
    <ignoredError sqref="C10 C14:C18" twoDigitTextYear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F27"/>
  <sheetViews>
    <sheetView showGridLines="0" zoomScalePageLayoutView="0" workbookViewId="0" topLeftCell="A1">
      <selection activeCell="B1" sqref="B1"/>
    </sheetView>
  </sheetViews>
  <sheetFormatPr defaultColWidth="9.140625" defaultRowHeight="15"/>
  <cols>
    <col min="1" max="1" width="8.8515625" style="180" customWidth="1"/>
    <col min="2" max="2" width="8.8515625" style="182" customWidth="1"/>
    <col min="3" max="3" width="72.8515625" style="182" bestFit="1" customWidth="1"/>
    <col min="4" max="4" width="12.00390625" style="182" bestFit="1" customWidth="1"/>
    <col min="5" max="5" width="19.7109375" style="182" customWidth="1"/>
    <col min="6" max="6" width="25.8515625" style="182" customWidth="1"/>
    <col min="7" max="16384" width="8.8515625" style="180" customWidth="1"/>
  </cols>
  <sheetData>
    <row r="1" spans="1:6" ht="12.75">
      <c r="A1" s="160"/>
      <c r="B1" s="160"/>
      <c r="C1" s="269" t="s">
        <v>177</v>
      </c>
      <c r="D1" s="152"/>
      <c r="E1" s="152"/>
      <c r="F1" s="152"/>
    </row>
    <row r="2" spans="1:6" ht="12.75">
      <c r="A2" s="160"/>
      <c r="B2" s="160"/>
      <c r="C2" s="142"/>
      <c r="D2" s="142"/>
      <c r="E2" s="161"/>
      <c r="F2" s="142"/>
    </row>
    <row r="3" spans="1:6" ht="12.75">
      <c r="A3" s="160"/>
      <c r="B3" s="160"/>
      <c r="C3" s="162"/>
      <c r="D3" s="162"/>
      <c r="E3" s="47" t="s">
        <v>84</v>
      </c>
      <c r="F3" s="48" t="s">
        <v>85</v>
      </c>
    </row>
    <row r="4" spans="1:6" s="181" customFormat="1" ht="39">
      <c r="A4" s="159"/>
      <c r="B4" s="159"/>
      <c r="C4" s="153"/>
      <c r="D4" s="154"/>
      <c r="E4" s="155" t="s">
        <v>78</v>
      </c>
      <c r="F4" s="105" t="s">
        <v>98</v>
      </c>
    </row>
    <row r="5" spans="1:6" s="181" customFormat="1" ht="26.25">
      <c r="A5" s="159"/>
      <c r="B5" s="159"/>
      <c r="C5" s="156"/>
      <c r="D5" s="19" t="s">
        <v>106</v>
      </c>
      <c r="E5" s="20" t="s">
        <v>107</v>
      </c>
      <c r="F5" s="176" t="s">
        <v>108</v>
      </c>
    </row>
    <row r="6" spans="1:6" ht="12.75">
      <c r="A6" s="160"/>
      <c r="B6" s="160"/>
      <c r="C6" s="166"/>
      <c r="D6" s="166"/>
      <c r="E6" s="167"/>
      <c r="F6" s="168"/>
    </row>
    <row r="7" spans="1:6" ht="12.75">
      <c r="A7" s="160"/>
      <c r="B7" s="160"/>
      <c r="C7" s="166" t="s">
        <v>53</v>
      </c>
      <c r="D7" s="166"/>
      <c r="E7" s="157">
        <v>2593130</v>
      </c>
      <c r="F7" s="177">
        <v>1899526</v>
      </c>
    </row>
    <row r="8" spans="1:6" ht="12.75">
      <c r="A8" s="169"/>
      <c r="B8" s="169"/>
      <c r="C8" s="170"/>
      <c r="D8" s="171"/>
      <c r="E8" s="172"/>
      <c r="F8" s="172"/>
    </row>
    <row r="9" spans="1:6" ht="12.75">
      <c r="A9" s="160"/>
      <c r="B9" s="160"/>
      <c r="C9" s="170" t="s">
        <v>115</v>
      </c>
      <c r="D9" s="171"/>
      <c r="E9" s="121"/>
      <c r="F9" s="121"/>
    </row>
    <row r="10" spans="1:6" ht="12.75">
      <c r="A10" s="160"/>
      <c r="B10" s="160"/>
      <c r="C10" s="171" t="s">
        <v>116</v>
      </c>
      <c r="D10" s="173">
        <v>17</v>
      </c>
      <c r="E10" s="27">
        <v>13220</v>
      </c>
      <c r="F10" s="121">
        <v>41773</v>
      </c>
    </row>
    <row r="11" spans="1:6" ht="12.75">
      <c r="A11" s="160"/>
      <c r="B11" s="160"/>
      <c r="C11" s="171" t="s">
        <v>117</v>
      </c>
      <c r="D11" s="173">
        <v>17</v>
      </c>
      <c r="E11" s="27">
        <v>-31872</v>
      </c>
      <c r="F11" s="121">
        <v>-13015</v>
      </c>
    </row>
    <row r="12" spans="1:6" ht="12.75">
      <c r="A12" s="160"/>
      <c r="B12" s="160"/>
      <c r="C12" s="171" t="s">
        <v>82</v>
      </c>
      <c r="D12" s="173">
        <v>17</v>
      </c>
      <c r="E12" s="27">
        <v>6635</v>
      </c>
      <c r="F12" s="121">
        <v>0</v>
      </c>
    </row>
    <row r="13" spans="1:6" ht="12.75">
      <c r="A13" s="160"/>
      <c r="B13" s="160"/>
      <c r="C13" s="171" t="s">
        <v>118</v>
      </c>
      <c r="D13" s="173">
        <v>17</v>
      </c>
      <c r="E13" s="27">
        <v>10410</v>
      </c>
      <c r="F13" s="121">
        <v>-46545</v>
      </c>
    </row>
    <row r="14" spans="1:6" ht="12.75">
      <c r="A14" s="160"/>
      <c r="B14" s="160"/>
      <c r="C14" s="171" t="s">
        <v>119</v>
      </c>
      <c r="D14" s="173">
        <v>17</v>
      </c>
      <c r="E14" s="27">
        <v>-2082</v>
      </c>
      <c r="F14" s="121">
        <v>9494</v>
      </c>
    </row>
    <row r="15" spans="1:6" ht="12.75">
      <c r="A15" s="160"/>
      <c r="B15" s="160"/>
      <c r="C15" s="171" t="s">
        <v>57</v>
      </c>
      <c r="D15" s="171"/>
      <c r="E15" s="27">
        <v>-9478</v>
      </c>
      <c r="F15" s="121">
        <v>30946</v>
      </c>
    </row>
    <row r="16" spans="1:6" ht="12.75">
      <c r="A16" s="160"/>
      <c r="B16" s="160"/>
      <c r="C16" s="171" t="s">
        <v>120</v>
      </c>
      <c r="D16" s="173">
        <v>23</v>
      </c>
      <c r="E16" s="27">
        <v>-109173</v>
      </c>
      <c r="F16" s="121">
        <v>-63541</v>
      </c>
    </row>
    <row r="17" spans="1:6" ht="12.75">
      <c r="A17" s="160"/>
      <c r="B17" s="160"/>
      <c r="C17" s="171" t="s">
        <v>121</v>
      </c>
      <c r="D17" s="171"/>
      <c r="E17" s="27">
        <v>20822</v>
      </c>
      <c r="F17" s="121">
        <v>12293</v>
      </c>
    </row>
    <row r="18" spans="1:6" ht="12.75">
      <c r="A18" s="160"/>
      <c r="B18" s="160"/>
      <c r="C18" s="163"/>
      <c r="D18" s="163"/>
      <c r="E18" s="123"/>
      <c r="F18" s="123"/>
    </row>
    <row r="19" spans="1:6" ht="12.75">
      <c r="A19" s="160"/>
      <c r="B19" s="160"/>
      <c r="C19" s="165" t="s">
        <v>122</v>
      </c>
      <c r="D19" s="163"/>
      <c r="E19" s="29">
        <v>-101518</v>
      </c>
      <c r="F19" s="123">
        <v>-28595</v>
      </c>
    </row>
    <row r="20" spans="1:6" ht="12.75">
      <c r="A20" s="160"/>
      <c r="B20" s="160"/>
      <c r="C20" s="165"/>
      <c r="D20" s="163"/>
      <c r="E20" s="29"/>
      <c r="F20" s="178"/>
    </row>
    <row r="21" spans="1:6" ht="13.5" thickBot="1">
      <c r="A21" s="160"/>
      <c r="B21" s="160"/>
      <c r="C21" s="174" t="s">
        <v>58</v>
      </c>
      <c r="D21" s="175"/>
      <c r="E21" s="158">
        <v>2491612</v>
      </c>
      <c r="F21" s="179">
        <v>1870931</v>
      </c>
    </row>
    <row r="22" spans="1:6" ht="13.5" thickTop="1">
      <c r="A22" s="160"/>
      <c r="B22" s="160"/>
      <c r="C22" s="170"/>
      <c r="D22" s="171"/>
      <c r="E22" s="172"/>
      <c r="F22" s="172"/>
    </row>
    <row r="23" spans="1:6" ht="12.75">
      <c r="A23" s="160"/>
      <c r="B23" s="160"/>
      <c r="C23" s="170" t="s">
        <v>59</v>
      </c>
      <c r="D23" s="171"/>
      <c r="E23" s="172"/>
      <c r="F23" s="172"/>
    </row>
    <row r="24" spans="1:6" ht="12.75">
      <c r="A24" s="160"/>
      <c r="B24" s="160"/>
      <c r="C24" s="171" t="s">
        <v>123</v>
      </c>
      <c r="D24" s="171"/>
      <c r="E24" s="27">
        <v>2534102</v>
      </c>
      <c r="F24" s="121">
        <v>2035110</v>
      </c>
    </row>
    <row r="25" spans="1:6" ht="12.75">
      <c r="A25" s="160"/>
      <c r="B25" s="160"/>
      <c r="C25" s="171" t="s">
        <v>56</v>
      </c>
      <c r="D25" s="171"/>
      <c r="E25" s="27">
        <v>-42490</v>
      </c>
      <c r="F25" s="121">
        <v>-164179</v>
      </c>
    </row>
    <row r="26" spans="1:6" ht="12.75">
      <c r="A26" s="160"/>
      <c r="B26" s="160"/>
      <c r="C26" s="171"/>
      <c r="D26" s="171"/>
      <c r="E26" s="171"/>
      <c r="F26" s="171"/>
    </row>
    <row r="27" spans="1:6" ht="12.75">
      <c r="A27" s="160"/>
      <c r="B27" s="160"/>
      <c r="C27" s="160"/>
      <c r="D27" s="160"/>
      <c r="E27" s="160"/>
      <c r="F27" s="160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R36"/>
  <sheetViews>
    <sheetView showGridLines="0"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9.140625" style="180" customWidth="1"/>
    <col min="2" max="2" width="71.57421875" style="180" bestFit="1" customWidth="1"/>
    <col min="3" max="4" width="10.28125" style="180" bestFit="1" customWidth="1"/>
    <col min="5" max="5" width="11.421875" style="180" bestFit="1" customWidth="1"/>
    <col min="6" max="6" width="11.00390625" style="180" bestFit="1" customWidth="1"/>
    <col min="7" max="8" width="14.8515625" style="180" bestFit="1" customWidth="1"/>
    <col min="9" max="9" width="17.7109375" style="180" bestFit="1" customWidth="1"/>
    <col min="10" max="10" width="9.57421875" style="180" bestFit="1" customWidth="1"/>
    <col min="11" max="11" width="11.140625" style="180" bestFit="1" customWidth="1"/>
    <col min="12" max="12" width="15.00390625" style="180" bestFit="1" customWidth="1"/>
    <col min="13" max="13" width="15.28125" style="180" bestFit="1" customWidth="1"/>
    <col min="14" max="14" width="15.421875" style="180" bestFit="1" customWidth="1"/>
    <col min="15" max="15" width="11.00390625" style="180" bestFit="1" customWidth="1"/>
    <col min="16" max="16" width="14.57421875" style="180" bestFit="1" customWidth="1"/>
    <col min="17" max="17" width="11.00390625" style="180" bestFit="1" customWidth="1"/>
    <col min="18" max="16384" width="9.140625" style="180" customWidth="1"/>
  </cols>
  <sheetData>
    <row r="1" spans="1:18" ht="12.75">
      <c r="A1" s="152"/>
      <c r="B1" s="269" t="s">
        <v>177</v>
      </c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</row>
    <row r="2" spans="1:18" ht="12.75">
      <c r="A2" s="152"/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52"/>
    </row>
    <row r="3" spans="1:18" ht="12.75">
      <c r="A3" s="238"/>
      <c r="B3" s="239"/>
      <c r="C3" s="240"/>
      <c r="D3" s="241"/>
      <c r="E3" s="242"/>
      <c r="F3" s="267" t="s">
        <v>124</v>
      </c>
      <c r="G3" s="267"/>
      <c r="H3" s="267"/>
      <c r="I3" s="267"/>
      <c r="J3" s="267"/>
      <c r="K3" s="268"/>
      <c r="L3" s="243"/>
      <c r="M3" s="241"/>
      <c r="N3" s="241"/>
      <c r="O3" s="244"/>
      <c r="P3" s="241"/>
      <c r="Q3" s="241"/>
      <c r="R3" s="160"/>
    </row>
    <row r="4" spans="1:18" s="181" customFormat="1" ht="92.25">
      <c r="A4" s="245"/>
      <c r="B4" s="246"/>
      <c r="C4" s="247" t="s">
        <v>60</v>
      </c>
      <c r="D4" s="247" t="s">
        <v>61</v>
      </c>
      <c r="E4" s="247" t="s">
        <v>38</v>
      </c>
      <c r="F4" s="247" t="s">
        <v>62</v>
      </c>
      <c r="G4" s="247" t="s">
        <v>125</v>
      </c>
      <c r="H4" s="247" t="s">
        <v>126</v>
      </c>
      <c r="I4" s="247" t="s">
        <v>127</v>
      </c>
      <c r="J4" s="247" t="s">
        <v>63</v>
      </c>
      <c r="K4" s="247" t="s">
        <v>128</v>
      </c>
      <c r="L4" s="247" t="s">
        <v>129</v>
      </c>
      <c r="M4" s="247" t="s">
        <v>130</v>
      </c>
      <c r="N4" s="247" t="s">
        <v>39</v>
      </c>
      <c r="O4" s="247" t="s">
        <v>64</v>
      </c>
      <c r="P4" s="247" t="s">
        <v>56</v>
      </c>
      <c r="Q4" s="247" t="s">
        <v>131</v>
      </c>
      <c r="R4" s="39"/>
    </row>
    <row r="5" spans="1:18" ht="12.75">
      <c r="A5" s="248"/>
      <c r="B5" s="249"/>
      <c r="C5" s="249"/>
      <c r="D5" s="250"/>
      <c r="E5" s="250"/>
      <c r="F5" s="250"/>
      <c r="G5" s="250"/>
      <c r="H5" s="250"/>
      <c r="I5" s="250"/>
      <c r="J5" s="250"/>
      <c r="K5" s="250"/>
      <c r="L5" s="250"/>
      <c r="M5" s="250"/>
      <c r="N5" s="250"/>
      <c r="O5" s="250"/>
      <c r="P5" s="250"/>
      <c r="Q5" s="250"/>
      <c r="R5" s="74"/>
    </row>
    <row r="6" spans="1:18" ht="12.75">
      <c r="A6" s="82"/>
      <c r="B6" s="249" t="s">
        <v>132</v>
      </c>
      <c r="C6" s="251">
        <v>3500000</v>
      </c>
      <c r="D6" s="251">
        <v>-239752</v>
      </c>
      <c r="E6" s="251">
        <v>1446210</v>
      </c>
      <c r="F6" s="251">
        <v>-582848</v>
      </c>
      <c r="G6" s="251">
        <v>9528</v>
      </c>
      <c r="H6" s="251">
        <v>-308634</v>
      </c>
      <c r="I6" s="251">
        <v>-925</v>
      </c>
      <c r="J6" s="251">
        <v>-36786</v>
      </c>
      <c r="K6" s="251">
        <v>-201884</v>
      </c>
      <c r="L6" s="251">
        <v>9885</v>
      </c>
      <c r="M6" s="251">
        <v>129106</v>
      </c>
      <c r="N6" s="251">
        <v>2450857</v>
      </c>
      <c r="O6" s="251">
        <v>6174757</v>
      </c>
      <c r="P6" s="251">
        <v>0</v>
      </c>
      <c r="Q6" s="251">
        <v>6174757</v>
      </c>
      <c r="R6" s="74"/>
    </row>
    <row r="7" spans="1:18" ht="12.75">
      <c r="A7" s="252"/>
      <c r="B7" s="253"/>
      <c r="C7" s="254"/>
      <c r="D7" s="254"/>
      <c r="E7" s="254"/>
      <c r="F7" s="254"/>
      <c r="G7" s="254"/>
      <c r="H7" s="254"/>
      <c r="I7" s="254"/>
      <c r="J7" s="254"/>
      <c r="K7" s="254"/>
      <c r="L7" s="254"/>
      <c r="M7" s="254"/>
      <c r="N7" s="254"/>
      <c r="O7" s="254"/>
      <c r="P7" s="254"/>
      <c r="Q7" s="254"/>
      <c r="R7" s="74"/>
    </row>
    <row r="8" spans="1:18" ht="12.75">
      <c r="A8" s="248"/>
      <c r="B8" s="255" t="s">
        <v>39</v>
      </c>
      <c r="C8" s="82">
        <v>0</v>
      </c>
      <c r="D8" s="82">
        <v>0</v>
      </c>
      <c r="E8" s="82">
        <v>0</v>
      </c>
      <c r="F8" s="82">
        <v>0</v>
      </c>
      <c r="G8" s="82">
        <v>0</v>
      </c>
      <c r="H8" s="82">
        <v>0</v>
      </c>
      <c r="I8" s="82">
        <v>0</v>
      </c>
      <c r="J8" s="82">
        <v>0</v>
      </c>
      <c r="K8" s="82">
        <v>0</v>
      </c>
      <c r="L8" s="82">
        <v>0</v>
      </c>
      <c r="M8" s="82">
        <v>0</v>
      </c>
      <c r="N8" s="82">
        <v>2068676</v>
      </c>
      <c r="O8" s="82">
        <v>2068676</v>
      </c>
      <c r="P8" s="82">
        <v>-169150</v>
      </c>
      <c r="Q8" s="82">
        <v>1899526</v>
      </c>
      <c r="R8" s="74"/>
    </row>
    <row r="9" spans="1:18" ht="12.75">
      <c r="A9" s="248"/>
      <c r="B9" s="256" t="s">
        <v>65</v>
      </c>
      <c r="C9" s="80">
        <v>0</v>
      </c>
      <c r="D9" s="80">
        <v>0</v>
      </c>
      <c r="E9" s="80">
        <v>0</v>
      </c>
      <c r="F9" s="80">
        <v>0</v>
      </c>
      <c r="G9" s="80">
        <v>0</v>
      </c>
      <c r="H9" s="80">
        <v>0</v>
      </c>
      <c r="I9" s="80">
        <v>-37051</v>
      </c>
      <c r="J9" s="80">
        <v>23400</v>
      </c>
      <c r="K9" s="80">
        <v>-50861</v>
      </c>
      <c r="L9" s="80">
        <v>30946</v>
      </c>
      <c r="M9" s="80">
        <v>0</v>
      </c>
      <c r="N9" s="80">
        <v>0</v>
      </c>
      <c r="O9" s="80">
        <v>-33566</v>
      </c>
      <c r="P9" s="80">
        <v>4971</v>
      </c>
      <c r="Q9" s="80">
        <v>-28595</v>
      </c>
      <c r="R9" s="257"/>
    </row>
    <row r="10" spans="1:18" ht="12.75">
      <c r="A10" s="248"/>
      <c r="B10" s="248" t="s">
        <v>58</v>
      </c>
      <c r="C10" s="82">
        <v>0</v>
      </c>
      <c r="D10" s="82">
        <v>0</v>
      </c>
      <c r="E10" s="82">
        <v>0</v>
      </c>
      <c r="F10" s="82">
        <v>0</v>
      </c>
      <c r="G10" s="82">
        <v>0</v>
      </c>
      <c r="H10" s="82">
        <v>0</v>
      </c>
      <c r="I10" s="82">
        <v>-37051</v>
      </c>
      <c r="J10" s="82">
        <v>23400</v>
      </c>
      <c r="K10" s="82">
        <v>-50861</v>
      </c>
      <c r="L10" s="82">
        <v>30946</v>
      </c>
      <c r="M10" s="82">
        <v>0</v>
      </c>
      <c r="N10" s="82">
        <v>2068676</v>
      </c>
      <c r="O10" s="82">
        <v>2035110</v>
      </c>
      <c r="P10" s="82">
        <v>-164179</v>
      </c>
      <c r="Q10" s="82">
        <v>1870931</v>
      </c>
      <c r="R10" s="74"/>
    </row>
    <row r="11" spans="1:18" ht="12.75">
      <c r="A11" s="248"/>
      <c r="B11" s="255" t="s">
        <v>66</v>
      </c>
      <c r="C11" s="82">
        <v>0</v>
      </c>
      <c r="D11" s="82">
        <v>0</v>
      </c>
      <c r="E11" s="82">
        <v>206896</v>
      </c>
      <c r="F11" s="82">
        <v>0</v>
      </c>
      <c r="G11" s="82">
        <v>0</v>
      </c>
      <c r="H11" s="82">
        <v>0</v>
      </c>
      <c r="I11" s="82">
        <v>0</v>
      </c>
      <c r="J11" s="82">
        <v>0</v>
      </c>
      <c r="K11" s="82">
        <v>0</v>
      </c>
      <c r="L11" s="82">
        <v>0</v>
      </c>
      <c r="M11" s="82">
        <v>0</v>
      </c>
      <c r="N11" s="82">
        <v>-206896</v>
      </c>
      <c r="O11" s="82">
        <v>0</v>
      </c>
      <c r="P11" s="82">
        <v>0</v>
      </c>
      <c r="Q11" s="82">
        <v>0</v>
      </c>
      <c r="R11" s="74"/>
    </row>
    <row r="12" spans="1:18" ht="12.75">
      <c r="A12" s="248"/>
      <c r="B12" s="255" t="s">
        <v>133</v>
      </c>
      <c r="C12" s="82">
        <v>0</v>
      </c>
      <c r="D12" s="82">
        <v>0</v>
      </c>
      <c r="E12" s="82">
        <v>0</v>
      </c>
      <c r="F12" s="82">
        <v>0</v>
      </c>
      <c r="G12" s="82">
        <v>0</v>
      </c>
      <c r="H12" s="82">
        <v>0</v>
      </c>
      <c r="I12" s="82">
        <v>0</v>
      </c>
      <c r="J12" s="82">
        <v>0</v>
      </c>
      <c r="K12" s="82">
        <v>0</v>
      </c>
      <c r="L12" s="82">
        <v>0</v>
      </c>
      <c r="M12" s="82">
        <v>0</v>
      </c>
      <c r="N12" s="82">
        <v>0</v>
      </c>
      <c r="O12" s="82">
        <v>0</v>
      </c>
      <c r="P12" s="82">
        <v>0</v>
      </c>
      <c r="Q12" s="82">
        <v>0</v>
      </c>
      <c r="R12" s="74"/>
    </row>
    <row r="13" spans="1:18" ht="12.75">
      <c r="A13" s="248"/>
      <c r="B13" s="255" t="s">
        <v>134</v>
      </c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74"/>
    </row>
    <row r="14" spans="1:18" ht="12.75">
      <c r="A14" s="248"/>
      <c r="B14" s="255" t="s">
        <v>135</v>
      </c>
      <c r="C14" s="82">
        <v>0</v>
      </c>
      <c r="D14" s="82">
        <v>0</v>
      </c>
      <c r="E14" s="82">
        <v>0</v>
      </c>
      <c r="F14" s="82">
        <v>0</v>
      </c>
      <c r="G14" s="82">
        <v>0</v>
      </c>
      <c r="H14" s="82">
        <v>0</v>
      </c>
      <c r="I14" s="82">
        <v>0</v>
      </c>
      <c r="J14" s="82">
        <v>0</v>
      </c>
      <c r="K14" s="82">
        <v>0</v>
      </c>
      <c r="L14" s="82">
        <v>0</v>
      </c>
      <c r="M14" s="82">
        <v>0</v>
      </c>
      <c r="N14" s="82">
        <v>0</v>
      </c>
      <c r="O14" s="82">
        <v>0</v>
      </c>
      <c r="P14" s="82">
        <v>-56953.851851892105</v>
      </c>
      <c r="Q14" s="82">
        <v>-56953.851851892105</v>
      </c>
      <c r="R14" s="74"/>
    </row>
    <row r="15" spans="1:18" ht="12.75">
      <c r="A15" s="248"/>
      <c r="B15" s="255" t="s">
        <v>136</v>
      </c>
      <c r="C15" s="82">
        <v>0</v>
      </c>
      <c r="D15" s="82">
        <v>0</v>
      </c>
      <c r="E15" s="82">
        <v>0</v>
      </c>
      <c r="F15" s="82">
        <v>-196535</v>
      </c>
      <c r="G15" s="82">
        <v>0</v>
      </c>
      <c r="H15" s="82">
        <v>0</v>
      </c>
      <c r="I15" s="82">
        <v>0</v>
      </c>
      <c r="J15" s="82">
        <v>0</v>
      </c>
      <c r="K15" s="82">
        <v>0</v>
      </c>
      <c r="L15" s="82">
        <v>0</v>
      </c>
      <c r="M15" s="82">
        <v>0</v>
      </c>
      <c r="N15" s="82">
        <v>0</v>
      </c>
      <c r="O15" s="82">
        <v>-196535</v>
      </c>
      <c r="P15" s="82">
        <v>221132.8518518921</v>
      </c>
      <c r="Q15" s="82">
        <v>24597.851851892105</v>
      </c>
      <c r="R15" s="74"/>
    </row>
    <row r="16" spans="1:18" ht="12.75">
      <c r="A16" s="248"/>
      <c r="B16" s="258" t="s">
        <v>137</v>
      </c>
      <c r="C16" s="82">
        <v>0</v>
      </c>
      <c r="D16" s="82">
        <v>0</v>
      </c>
      <c r="E16" s="82">
        <v>0</v>
      </c>
      <c r="F16" s="82">
        <v>0</v>
      </c>
      <c r="G16" s="82">
        <v>0</v>
      </c>
      <c r="H16" s="82">
        <v>0</v>
      </c>
      <c r="I16" s="82">
        <v>0</v>
      </c>
      <c r="J16" s="82">
        <v>0</v>
      </c>
      <c r="K16" s="82">
        <v>0</v>
      </c>
      <c r="L16" s="82">
        <v>0</v>
      </c>
      <c r="M16" s="82">
        <v>0</v>
      </c>
      <c r="N16" s="82">
        <v>-2243961</v>
      </c>
      <c r="O16" s="82">
        <v>-2243961</v>
      </c>
      <c r="P16" s="82">
        <v>0</v>
      </c>
      <c r="Q16" s="82">
        <v>-2243961</v>
      </c>
      <c r="R16" s="74"/>
    </row>
    <row r="17" spans="1:18" ht="12.75">
      <c r="A17" s="248"/>
      <c r="B17" s="256"/>
      <c r="C17" s="259"/>
      <c r="D17" s="259"/>
      <c r="E17" s="259"/>
      <c r="F17" s="259"/>
      <c r="G17" s="259"/>
      <c r="H17" s="259"/>
      <c r="I17" s="259"/>
      <c r="J17" s="259"/>
      <c r="K17" s="259"/>
      <c r="L17" s="259"/>
      <c r="M17" s="259"/>
      <c r="N17" s="259"/>
      <c r="O17" s="259"/>
      <c r="P17" s="259"/>
      <c r="Q17" s="259"/>
      <c r="R17" s="74"/>
    </row>
    <row r="18" spans="1:18" ht="12.75">
      <c r="A18" s="248"/>
      <c r="B18" s="256" t="s">
        <v>138</v>
      </c>
      <c r="C18" s="260">
        <v>3500000</v>
      </c>
      <c r="D18" s="260">
        <v>-239752</v>
      </c>
      <c r="E18" s="260">
        <v>1653106</v>
      </c>
      <c r="F18" s="260">
        <v>-779383</v>
      </c>
      <c r="G18" s="260">
        <v>9528</v>
      </c>
      <c r="H18" s="260">
        <v>-308634</v>
      </c>
      <c r="I18" s="260">
        <v>-37976</v>
      </c>
      <c r="J18" s="260">
        <v>-13386</v>
      </c>
      <c r="K18" s="260">
        <v>-252745</v>
      </c>
      <c r="L18" s="260">
        <v>40831</v>
      </c>
      <c r="M18" s="260">
        <v>129106</v>
      </c>
      <c r="N18" s="260">
        <v>2068676</v>
      </c>
      <c r="O18" s="260">
        <v>5769371</v>
      </c>
      <c r="P18" s="260">
        <v>0</v>
      </c>
      <c r="Q18" s="260">
        <v>5769371</v>
      </c>
      <c r="R18" s="74"/>
    </row>
    <row r="19" spans="1:18" ht="12.75">
      <c r="A19" s="160"/>
      <c r="B19" s="23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</row>
    <row r="20" spans="1:18" ht="12.75">
      <c r="A20" s="160"/>
      <c r="B20" s="261"/>
      <c r="C20" s="142"/>
      <c r="D20" s="142"/>
      <c r="E20" s="142"/>
      <c r="F20" s="142"/>
      <c r="G20" s="142"/>
      <c r="H20" s="142"/>
      <c r="I20" s="142"/>
      <c r="J20" s="142"/>
      <c r="K20" s="142"/>
      <c r="L20" s="142"/>
      <c r="M20" s="142"/>
      <c r="N20" s="142"/>
      <c r="O20" s="142"/>
      <c r="P20" s="142"/>
      <c r="Q20" s="142"/>
      <c r="R20" s="74"/>
    </row>
    <row r="21" spans="1:18" ht="12.75">
      <c r="A21" s="82"/>
      <c r="B21" s="256" t="s">
        <v>139</v>
      </c>
      <c r="C21" s="262">
        <v>3500000</v>
      </c>
      <c r="D21" s="262">
        <v>-239752</v>
      </c>
      <c r="E21" s="262">
        <v>1653106</v>
      </c>
      <c r="F21" s="262">
        <v>-779383</v>
      </c>
      <c r="G21" s="262">
        <v>9528</v>
      </c>
      <c r="H21" s="262">
        <v>-308634</v>
      </c>
      <c r="I21" s="262">
        <v>-37976</v>
      </c>
      <c r="J21" s="262">
        <v>-13386</v>
      </c>
      <c r="K21" s="262">
        <v>-252745</v>
      </c>
      <c r="L21" s="262">
        <v>40831</v>
      </c>
      <c r="M21" s="262">
        <v>129106</v>
      </c>
      <c r="N21" s="262">
        <v>2068676</v>
      </c>
      <c r="O21" s="262">
        <v>5769371</v>
      </c>
      <c r="P21" s="262">
        <v>0</v>
      </c>
      <c r="Q21" s="262">
        <v>5769371</v>
      </c>
      <c r="R21" s="74"/>
    </row>
    <row r="22" spans="1:18" ht="12.75">
      <c r="A22" s="252"/>
      <c r="B22" s="253"/>
      <c r="C22" s="254"/>
      <c r="D22" s="254"/>
      <c r="E22" s="254"/>
      <c r="F22" s="254"/>
      <c r="G22" s="254"/>
      <c r="H22" s="254"/>
      <c r="I22" s="254"/>
      <c r="J22" s="254"/>
      <c r="K22" s="254"/>
      <c r="L22" s="254"/>
      <c r="M22" s="254"/>
      <c r="N22" s="254"/>
      <c r="O22" s="254"/>
      <c r="P22" s="254"/>
      <c r="Q22" s="254"/>
      <c r="R22" s="74"/>
    </row>
    <row r="23" spans="1:18" ht="12.75">
      <c r="A23" s="248"/>
      <c r="B23" s="255" t="s">
        <v>39</v>
      </c>
      <c r="C23" s="82">
        <v>0</v>
      </c>
      <c r="D23" s="82">
        <v>0</v>
      </c>
      <c r="E23" s="82">
        <v>0</v>
      </c>
      <c r="F23" s="82">
        <v>0</v>
      </c>
      <c r="G23" s="82">
        <v>0</v>
      </c>
      <c r="H23" s="82">
        <v>0</v>
      </c>
      <c r="I23" s="82">
        <v>0</v>
      </c>
      <c r="J23" s="82">
        <v>0</v>
      </c>
      <c r="K23" s="82">
        <v>0</v>
      </c>
      <c r="L23" s="82">
        <v>0</v>
      </c>
      <c r="M23" s="82">
        <v>0</v>
      </c>
      <c r="N23" s="82">
        <v>2637107</v>
      </c>
      <c r="O23" s="82">
        <v>2637107</v>
      </c>
      <c r="P23" s="82">
        <v>-43977</v>
      </c>
      <c r="Q23" s="82">
        <v>2593130</v>
      </c>
      <c r="R23" s="74"/>
    </row>
    <row r="24" spans="1:18" ht="12.75">
      <c r="A24" s="248"/>
      <c r="B24" s="256" t="s">
        <v>65</v>
      </c>
      <c r="C24" s="80">
        <v>0</v>
      </c>
      <c r="D24" s="80">
        <v>0</v>
      </c>
      <c r="E24" s="80">
        <v>0</v>
      </c>
      <c r="F24" s="80">
        <v>0</v>
      </c>
      <c r="G24" s="80">
        <v>0</v>
      </c>
      <c r="H24" s="80">
        <v>0</v>
      </c>
      <c r="I24" s="80">
        <v>8328</v>
      </c>
      <c r="J24" s="80">
        <v>-14004</v>
      </c>
      <c r="K24" s="80">
        <v>-87851</v>
      </c>
      <c r="L24" s="80">
        <v>-9478</v>
      </c>
      <c r="M24" s="80">
        <v>0</v>
      </c>
      <c r="N24" s="80">
        <v>0</v>
      </c>
      <c r="O24" s="80">
        <v>-103005</v>
      </c>
      <c r="P24" s="80">
        <v>1487</v>
      </c>
      <c r="Q24" s="80">
        <v>-101518</v>
      </c>
      <c r="R24" s="74"/>
    </row>
    <row r="25" spans="1:18" ht="12.75">
      <c r="A25" s="248"/>
      <c r="B25" s="248" t="s">
        <v>58</v>
      </c>
      <c r="C25" s="82">
        <v>0</v>
      </c>
      <c r="D25" s="82">
        <v>0</v>
      </c>
      <c r="E25" s="82">
        <v>0</v>
      </c>
      <c r="F25" s="82">
        <v>0</v>
      </c>
      <c r="G25" s="82">
        <v>0</v>
      </c>
      <c r="H25" s="82">
        <v>0</v>
      </c>
      <c r="I25" s="82">
        <v>8328</v>
      </c>
      <c r="J25" s="82">
        <v>-14004</v>
      </c>
      <c r="K25" s="82">
        <v>-87851</v>
      </c>
      <c r="L25" s="82">
        <v>-9478</v>
      </c>
      <c r="M25" s="82">
        <v>0</v>
      </c>
      <c r="N25" s="82">
        <v>2637107</v>
      </c>
      <c r="O25" s="82">
        <v>2534102</v>
      </c>
      <c r="P25" s="82">
        <v>-42490</v>
      </c>
      <c r="Q25" s="82">
        <v>2491612</v>
      </c>
      <c r="R25" s="74"/>
    </row>
    <row r="26" spans="1:18" ht="12.75">
      <c r="A26" s="248"/>
      <c r="B26" s="255" t="s">
        <v>66</v>
      </c>
      <c r="C26" s="82">
        <v>0</v>
      </c>
      <c r="D26" s="82">
        <v>0</v>
      </c>
      <c r="E26" s="82">
        <v>172151</v>
      </c>
      <c r="F26" s="82">
        <v>0</v>
      </c>
      <c r="G26" s="82">
        <v>0</v>
      </c>
      <c r="H26" s="82">
        <v>0</v>
      </c>
      <c r="I26" s="82">
        <v>0</v>
      </c>
      <c r="J26" s="82">
        <v>0</v>
      </c>
      <c r="K26" s="82">
        <v>0</v>
      </c>
      <c r="L26" s="82">
        <v>0</v>
      </c>
      <c r="M26" s="82">
        <v>0</v>
      </c>
      <c r="N26" s="82">
        <v>-172151</v>
      </c>
      <c r="O26" s="82">
        <v>0</v>
      </c>
      <c r="P26" s="82">
        <v>0</v>
      </c>
      <c r="Q26" s="82">
        <v>0</v>
      </c>
      <c r="R26" s="74"/>
    </row>
    <row r="27" spans="1:18" ht="12.75">
      <c r="A27" s="248"/>
      <c r="B27" s="255" t="s">
        <v>133</v>
      </c>
      <c r="C27" s="82">
        <v>0</v>
      </c>
      <c r="D27" s="82">
        <v>0</v>
      </c>
      <c r="E27" s="82">
        <v>0</v>
      </c>
      <c r="F27" s="82">
        <v>0</v>
      </c>
      <c r="G27" s="82">
        <v>0</v>
      </c>
      <c r="H27" s="82">
        <v>0</v>
      </c>
      <c r="I27" s="82">
        <v>0</v>
      </c>
      <c r="J27" s="82">
        <v>0</v>
      </c>
      <c r="K27" s="82">
        <v>0</v>
      </c>
      <c r="L27" s="82">
        <v>0</v>
      </c>
      <c r="M27" s="82">
        <v>0</v>
      </c>
      <c r="N27" s="82">
        <v>0</v>
      </c>
      <c r="O27" s="82">
        <v>0</v>
      </c>
      <c r="P27" s="82">
        <v>0</v>
      </c>
      <c r="Q27" s="82">
        <v>0</v>
      </c>
      <c r="R27" s="74"/>
    </row>
    <row r="28" spans="1:18" ht="12.75">
      <c r="A28" s="248"/>
      <c r="B28" s="255" t="s">
        <v>134</v>
      </c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74"/>
    </row>
    <row r="29" spans="1:18" ht="12.75">
      <c r="A29" s="248"/>
      <c r="B29" s="255" t="s">
        <v>135</v>
      </c>
      <c r="C29" s="82">
        <v>0</v>
      </c>
      <c r="D29" s="82">
        <v>0</v>
      </c>
      <c r="E29" s="82">
        <v>0</v>
      </c>
      <c r="F29" s="82">
        <v>0</v>
      </c>
      <c r="G29" s="82">
        <v>0</v>
      </c>
      <c r="H29" s="82">
        <v>0</v>
      </c>
      <c r="I29" s="82">
        <v>0</v>
      </c>
      <c r="J29" s="82">
        <v>0</v>
      </c>
      <c r="K29" s="82">
        <v>0</v>
      </c>
      <c r="L29" s="82">
        <v>0</v>
      </c>
      <c r="M29" s="82">
        <v>0</v>
      </c>
      <c r="N29" s="82">
        <v>0</v>
      </c>
      <c r="O29" s="82">
        <v>0</v>
      </c>
      <c r="P29" s="82">
        <v>-221133</v>
      </c>
      <c r="Q29" s="82">
        <v>-221133</v>
      </c>
      <c r="R29" s="74"/>
    </row>
    <row r="30" spans="1:18" ht="12.75">
      <c r="A30" s="263"/>
      <c r="B30" s="258" t="s">
        <v>140</v>
      </c>
      <c r="C30" s="82">
        <v>0</v>
      </c>
      <c r="D30" s="82">
        <v>0</v>
      </c>
      <c r="E30" s="82">
        <v>0</v>
      </c>
      <c r="F30" s="82">
        <v>0</v>
      </c>
      <c r="G30" s="82">
        <v>0</v>
      </c>
      <c r="H30" s="82">
        <v>-549500</v>
      </c>
      <c r="I30" s="82">
        <v>0</v>
      </c>
      <c r="J30" s="82">
        <v>-885</v>
      </c>
      <c r="K30" s="82">
        <v>-83</v>
      </c>
      <c r="L30" s="82">
        <v>0</v>
      </c>
      <c r="M30" s="82">
        <v>0</v>
      </c>
      <c r="N30" s="82">
        <v>0</v>
      </c>
      <c r="O30" s="82">
        <v>-550468</v>
      </c>
      <c r="P30" s="82">
        <v>550468</v>
      </c>
      <c r="Q30" s="82">
        <v>0</v>
      </c>
      <c r="R30" s="74"/>
    </row>
    <row r="31" spans="1:18" ht="12.75">
      <c r="A31" s="248"/>
      <c r="B31" s="255" t="s">
        <v>136</v>
      </c>
      <c r="C31" s="82">
        <v>0</v>
      </c>
      <c r="D31" s="82">
        <v>0</v>
      </c>
      <c r="E31" s="82">
        <v>0</v>
      </c>
      <c r="F31" s="82">
        <v>598668</v>
      </c>
      <c r="G31" s="82">
        <v>0</v>
      </c>
      <c r="H31" s="82">
        <v>0</v>
      </c>
      <c r="I31" s="82">
        <v>0</v>
      </c>
      <c r="J31" s="82">
        <v>0</v>
      </c>
      <c r="K31" s="82">
        <v>0</v>
      </c>
      <c r="L31" s="82">
        <v>0</v>
      </c>
      <c r="M31" s="82">
        <v>0</v>
      </c>
      <c r="N31" s="82">
        <v>0</v>
      </c>
      <c r="O31" s="82">
        <v>598668</v>
      </c>
      <c r="P31" s="82">
        <v>-286845</v>
      </c>
      <c r="Q31" s="82">
        <v>311823</v>
      </c>
      <c r="R31" s="74"/>
    </row>
    <row r="32" spans="1:18" ht="12.75">
      <c r="A32" s="248"/>
      <c r="B32" s="258" t="s">
        <v>137</v>
      </c>
      <c r="C32" s="82">
        <v>0</v>
      </c>
      <c r="D32" s="82">
        <v>0</v>
      </c>
      <c r="E32" s="82">
        <v>0</v>
      </c>
      <c r="F32" s="82">
        <v>0</v>
      </c>
      <c r="G32" s="82">
        <v>0</v>
      </c>
      <c r="H32" s="82">
        <v>0</v>
      </c>
      <c r="I32" s="82">
        <v>0</v>
      </c>
      <c r="J32" s="82">
        <v>0</v>
      </c>
      <c r="K32" s="82">
        <v>0</v>
      </c>
      <c r="L32" s="82">
        <v>0</v>
      </c>
      <c r="M32" s="82">
        <v>0</v>
      </c>
      <c r="N32" s="82">
        <v>-1896525</v>
      </c>
      <c r="O32" s="82">
        <v>-1896525</v>
      </c>
      <c r="P32" s="82">
        <v>0</v>
      </c>
      <c r="Q32" s="82">
        <v>-1896525</v>
      </c>
      <c r="R32" s="74"/>
    </row>
    <row r="33" spans="1:18" ht="12.75">
      <c r="A33" s="248"/>
      <c r="B33" s="264"/>
      <c r="C33" s="259"/>
      <c r="D33" s="259"/>
      <c r="E33" s="259"/>
      <c r="F33" s="259"/>
      <c r="G33" s="259"/>
      <c r="H33" s="259"/>
      <c r="I33" s="259"/>
      <c r="J33" s="259"/>
      <c r="K33" s="259"/>
      <c r="L33" s="259"/>
      <c r="M33" s="259"/>
      <c r="N33" s="259"/>
      <c r="O33" s="259"/>
      <c r="P33" s="259"/>
      <c r="Q33" s="259"/>
      <c r="R33" s="74"/>
    </row>
    <row r="34" spans="1:18" ht="13.5" thickBot="1">
      <c r="A34" s="248"/>
      <c r="B34" s="265" t="s">
        <v>141</v>
      </c>
      <c r="C34" s="266">
        <v>3500000</v>
      </c>
      <c r="D34" s="266">
        <v>-239752</v>
      </c>
      <c r="E34" s="266">
        <v>1825257</v>
      </c>
      <c r="F34" s="266">
        <v>-180715</v>
      </c>
      <c r="G34" s="266">
        <v>9528</v>
      </c>
      <c r="H34" s="266">
        <v>-858134</v>
      </c>
      <c r="I34" s="266">
        <v>-29648</v>
      </c>
      <c r="J34" s="266">
        <v>-28275</v>
      </c>
      <c r="K34" s="266">
        <v>-340679</v>
      </c>
      <c r="L34" s="266">
        <v>31353</v>
      </c>
      <c r="M34" s="266">
        <v>129106</v>
      </c>
      <c r="N34" s="266">
        <v>2637107</v>
      </c>
      <c r="O34" s="266">
        <v>6455148</v>
      </c>
      <c r="P34" s="266">
        <v>0</v>
      </c>
      <c r="Q34" s="266">
        <v>6455148</v>
      </c>
      <c r="R34" s="74"/>
    </row>
    <row r="35" spans="1:18" ht="13.5" thickTop="1">
      <c r="A35" s="160"/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</row>
    <row r="36" spans="1:18" ht="12.75">
      <c r="A36" s="160"/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</row>
  </sheetData>
  <sheetProtection/>
  <mergeCells count="1">
    <mergeCell ref="F3:K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70"/>
  <sheetViews>
    <sheetView showGridLines="0" zoomScale="60" zoomScaleNormal="60" zoomScalePageLayoutView="0" workbookViewId="0" topLeftCell="A1">
      <selection activeCell="A1" sqref="A1"/>
    </sheetView>
  </sheetViews>
  <sheetFormatPr defaultColWidth="7.7109375" defaultRowHeight="15"/>
  <cols>
    <col min="1" max="1" width="7.7109375" style="235" customWidth="1"/>
    <col min="2" max="2" width="64.421875" style="182" bestFit="1" customWidth="1"/>
    <col min="3" max="3" width="20.00390625" style="182" bestFit="1" customWidth="1"/>
    <col min="4" max="4" width="30.57421875" style="235" bestFit="1" customWidth="1"/>
    <col min="5" max="5" width="28.140625" style="235" bestFit="1" customWidth="1"/>
    <col min="6" max="16384" width="7.7109375" style="235" customWidth="1"/>
  </cols>
  <sheetData>
    <row r="1" spans="1:5" ht="12.75">
      <c r="A1" s="152"/>
      <c r="B1" s="269" t="s">
        <v>177</v>
      </c>
      <c r="C1" s="183"/>
      <c r="D1" s="184"/>
      <c r="E1" s="40"/>
    </row>
    <row r="2" spans="1:5" ht="12.75">
      <c r="A2" s="152"/>
      <c r="B2" s="185"/>
      <c r="C2" s="185"/>
      <c r="D2" s="186"/>
      <c r="E2" s="187"/>
    </row>
    <row r="3" spans="1:5" ht="12.75">
      <c r="A3" s="188"/>
      <c r="B3" s="189"/>
      <c r="C3" s="114"/>
      <c r="D3" s="190" t="s">
        <v>84</v>
      </c>
      <c r="E3" s="191" t="s">
        <v>85</v>
      </c>
    </row>
    <row r="4" spans="1:5" ht="12.75">
      <c r="A4" s="74"/>
      <c r="B4" s="43"/>
      <c r="C4" s="46"/>
      <c r="D4" s="164" t="s">
        <v>78</v>
      </c>
      <c r="E4" s="132" t="s">
        <v>98</v>
      </c>
    </row>
    <row r="5" spans="1:5" ht="12.75">
      <c r="A5" s="74"/>
      <c r="B5" s="192"/>
      <c r="C5" s="44" t="s">
        <v>77</v>
      </c>
      <c r="D5" s="193" t="s">
        <v>142</v>
      </c>
      <c r="E5" s="194" t="s">
        <v>143</v>
      </c>
    </row>
    <row r="6" spans="1:5" ht="12.75">
      <c r="A6" s="74"/>
      <c r="B6" s="195"/>
      <c r="C6" s="196"/>
      <c r="D6" s="197"/>
      <c r="E6" s="195"/>
    </row>
    <row r="7" spans="1:5" ht="12.75">
      <c r="A7" s="74"/>
      <c r="B7" s="197" t="s">
        <v>67</v>
      </c>
      <c r="C7" s="198"/>
      <c r="D7" s="81">
        <v>3366402</v>
      </c>
      <c r="E7" s="82">
        <v>2609099</v>
      </c>
    </row>
    <row r="8" spans="1:5" ht="12.75">
      <c r="A8" s="74"/>
      <c r="B8" s="195" t="s">
        <v>144</v>
      </c>
      <c r="C8" s="196"/>
      <c r="D8" s="81"/>
      <c r="E8" s="82"/>
    </row>
    <row r="9" spans="1:5" ht="12.75">
      <c r="A9" s="74"/>
      <c r="B9" s="195" t="s">
        <v>145</v>
      </c>
      <c r="C9" s="196"/>
      <c r="D9" s="81"/>
      <c r="E9" s="82"/>
    </row>
    <row r="10" spans="1:5" ht="12.75">
      <c r="A10" s="74"/>
      <c r="B10" s="195" t="s">
        <v>146</v>
      </c>
      <c r="C10" s="199">
        <v>29</v>
      </c>
      <c r="D10" s="81">
        <v>1696652</v>
      </c>
      <c r="E10" s="82">
        <v>1576530</v>
      </c>
    </row>
    <row r="11" spans="1:5" ht="12.75">
      <c r="A11" s="74"/>
      <c r="B11" s="195" t="s">
        <v>147</v>
      </c>
      <c r="C11" s="199">
        <v>30</v>
      </c>
      <c r="D11" s="81">
        <v>-172252</v>
      </c>
      <c r="E11" s="82">
        <v>-41658</v>
      </c>
    </row>
    <row r="12" spans="1:5" ht="12.75">
      <c r="A12" s="74"/>
      <c r="B12" s="195" t="s">
        <v>148</v>
      </c>
      <c r="C12" s="199"/>
      <c r="D12" s="81">
        <v>-65802</v>
      </c>
      <c r="E12" s="82">
        <v>-16140</v>
      </c>
    </row>
    <row r="13" spans="1:5" ht="12.75">
      <c r="A13" s="74"/>
      <c r="B13" s="195" t="s">
        <v>149</v>
      </c>
      <c r="C13" s="199"/>
      <c r="D13" s="81">
        <v>-170216</v>
      </c>
      <c r="E13" s="82">
        <v>630221</v>
      </c>
    </row>
    <row r="14" spans="1:5" ht="12.75">
      <c r="A14" s="74"/>
      <c r="B14" s="195" t="s">
        <v>150</v>
      </c>
      <c r="C14" s="199"/>
      <c r="D14" s="81">
        <v>130572</v>
      </c>
      <c r="E14" s="82">
        <v>18693</v>
      </c>
    </row>
    <row r="15" spans="1:5" ht="12.75">
      <c r="A15" s="74"/>
      <c r="B15" s="195" t="s">
        <v>151</v>
      </c>
      <c r="C15" s="199" t="s">
        <v>152</v>
      </c>
      <c r="D15" s="81">
        <v>-189410</v>
      </c>
      <c r="E15" s="82">
        <v>-233940</v>
      </c>
    </row>
    <row r="16" spans="1:5" ht="12.75">
      <c r="A16" s="74"/>
      <c r="B16" s="195" t="s">
        <v>153</v>
      </c>
      <c r="C16" s="199" t="s">
        <v>152</v>
      </c>
      <c r="D16" s="81">
        <v>203582</v>
      </c>
      <c r="E16" s="82">
        <v>230268</v>
      </c>
    </row>
    <row r="17" spans="1:5" ht="12.75">
      <c r="A17" s="74"/>
      <c r="B17" s="195" t="s">
        <v>154</v>
      </c>
      <c r="C17" s="199">
        <v>23</v>
      </c>
      <c r="D17" s="81">
        <v>93330</v>
      </c>
      <c r="E17" s="82">
        <v>100760</v>
      </c>
    </row>
    <row r="18" spans="1:5" ht="12.75">
      <c r="A18" s="74"/>
      <c r="B18" s="195" t="s">
        <v>155</v>
      </c>
      <c r="C18" s="199" t="s">
        <v>156</v>
      </c>
      <c r="D18" s="81">
        <v>349</v>
      </c>
      <c r="E18" s="82">
        <v>0</v>
      </c>
    </row>
    <row r="19" spans="1:5" ht="12.75">
      <c r="A19" s="74"/>
      <c r="B19" s="195" t="s">
        <v>157</v>
      </c>
      <c r="C19" s="199">
        <v>23</v>
      </c>
      <c r="D19" s="81">
        <v>69905</v>
      </c>
      <c r="E19" s="82">
        <v>-31136</v>
      </c>
    </row>
    <row r="20" spans="1:5" ht="12.75">
      <c r="A20" s="74"/>
      <c r="B20" s="195" t="s">
        <v>158</v>
      </c>
      <c r="C20" s="199">
        <v>23</v>
      </c>
      <c r="D20" s="81">
        <v>12151</v>
      </c>
      <c r="E20" s="82">
        <v>15405</v>
      </c>
    </row>
    <row r="21" spans="1:5" ht="12.75">
      <c r="A21" s="74"/>
      <c r="B21" s="195" t="s">
        <v>159</v>
      </c>
      <c r="C21" s="199"/>
      <c r="D21" s="81">
        <v>11820</v>
      </c>
      <c r="E21" s="82">
        <v>56153</v>
      </c>
    </row>
    <row r="22" spans="1:5" ht="12.75">
      <c r="A22" s="74"/>
      <c r="B22" s="195" t="s">
        <v>160</v>
      </c>
      <c r="C22" s="199"/>
      <c r="D22" s="81">
        <v>-7818</v>
      </c>
      <c r="E22" s="82">
        <v>9556</v>
      </c>
    </row>
    <row r="23" spans="1:5" ht="12.75">
      <c r="A23" s="74"/>
      <c r="B23" s="195" t="s">
        <v>161</v>
      </c>
      <c r="C23" s="199"/>
      <c r="D23" s="81">
        <v>-2735</v>
      </c>
      <c r="E23" s="82">
        <v>2190</v>
      </c>
    </row>
    <row r="24" spans="1:5" ht="12.75">
      <c r="A24" s="74"/>
      <c r="B24" s="200"/>
      <c r="C24" s="201"/>
      <c r="D24" s="79"/>
      <c r="E24" s="80"/>
    </row>
    <row r="25" spans="1:5" ht="13.5" thickBot="1">
      <c r="A25" s="74"/>
      <c r="B25" s="202" t="s">
        <v>162</v>
      </c>
      <c r="C25" s="203"/>
      <c r="D25" s="86">
        <v>4976530</v>
      </c>
      <c r="E25" s="87">
        <v>4926001</v>
      </c>
    </row>
    <row r="26" spans="1:5" ht="13.5" thickTop="1">
      <c r="A26" s="74"/>
      <c r="B26" s="195"/>
      <c r="C26" s="199"/>
      <c r="D26" s="198"/>
      <c r="E26" s="196"/>
    </row>
    <row r="27" spans="1:5" ht="12.75">
      <c r="A27" s="74"/>
      <c r="B27" s="197" t="s">
        <v>68</v>
      </c>
      <c r="C27" s="204"/>
      <c r="D27" s="198"/>
      <c r="E27" s="196"/>
    </row>
    <row r="28" spans="1:5" ht="12.75">
      <c r="A28" s="74"/>
      <c r="B28" s="195"/>
      <c r="C28" s="199"/>
      <c r="D28" s="198"/>
      <c r="E28" s="196"/>
    </row>
    <row r="29" spans="1:5" ht="12.75">
      <c r="A29" s="74"/>
      <c r="B29" s="195" t="s">
        <v>86</v>
      </c>
      <c r="C29" s="104"/>
      <c r="D29" s="81">
        <v>-107164</v>
      </c>
      <c r="E29" s="82">
        <v>-298108</v>
      </c>
    </row>
    <row r="30" spans="1:5" ht="12.75">
      <c r="A30" s="74"/>
      <c r="B30" s="195" t="s">
        <v>163</v>
      </c>
      <c r="C30" s="104"/>
      <c r="D30" s="81">
        <v>-113672</v>
      </c>
      <c r="E30" s="82">
        <v>-288507</v>
      </c>
    </row>
    <row r="31" spans="1:5" ht="12.75">
      <c r="A31" s="74"/>
      <c r="B31" s="195" t="s">
        <v>87</v>
      </c>
      <c r="C31" s="104"/>
      <c r="D31" s="81">
        <v>-363317</v>
      </c>
      <c r="E31" s="82">
        <v>241628</v>
      </c>
    </row>
    <row r="32" spans="1:5" ht="12.75">
      <c r="A32" s="74"/>
      <c r="B32" s="195" t="s">
        <v>164</v>
      </c>
      <c r="C32" s="104"/>
      <c r="D32" s="81">
        <v>-51361</v>
      </c>
      <c r="E32" s="82">
        <v>24066</v>
      </c>
    </row>
    <row r="33" spans="1:5" ht="12.75">
      <c r="A33" s="74"/>
      <c r="B33" s="195" t="s">
        <v>88</v>
      </c>
      <c r="C33" s="104"/>
      <c r="D33" s="81">
        <v>-128119</v>
      </c>
      <c r="E33" s="82">
        <v>175253</v>
      </c>
    </row>
    <row r="34" spans="1:5" ht="12.75">
      <c r="A34" s="74"/>
      <c r="B34" s="195" t="s">
        <v>165</v>
      </c>
      <c r="C34" s="104"/>
      <c r="D34" s="81">
        <v>-6511</v>
      </c>
      <c r="E34" s="82">
        <v>4913</v>
      </c>
    </row>
    <row r="35" spans="1:5" ht="12.75">
      <c r="A35" s="74"/>
      <c r="B35" s="195" t="s">
        <v>89</v>
      </c>
      <c r="C35" s="104">
        <v>23</v>
      </c>
      <c r="D35" s="81">
        <v>-15940</v>
      </c>
      <c r="E35" s="82">
        <v>-208269</v>
      </c>
    </row>
    <row r="36" spans="1:5" ht="12.75">
      <c r="A36" s="74"/>
      <c r="B36" s="195" t="s">
        <v>69</v>
      </c>
      <c r="C36" s="104"/>
      <c r="D36" s="81">
        <v>238305</v>
      </c>
      <c r="E36" s="82">
        <v>77299</v>
      </c>
    </row>
    <row r="37" spans="1:5" ht="12.75">
      <c r="A37" s="74"/>
      <c r="B37" s="195" t="s">
        <v>70</v>
      </c>
      <c r="C37" s="104">
        <v>23</v>
      </c>
      <c r="D37" s="81">
        <v>-41266</v>
      </c>
      <c r="E37" s="82">
        <v>-23636</v>
      </c>
    </row>
    <row r="38" spans="1:5" ht="12.75">
      <c r="A38" s="74"/>
      <c r="B38" s="195" t="s">
        <v>90</v>
      </c>
      <c r="C38" s="104"/>
      <c r="D38" s="81">
        <v>-808789</v>
      </c>
      <c r="E38" s="82">
        <v>-696452</v>
      </c>
    </row>
    <row r="39" spans="1:5" ht="12.75">
      <c r="A39" s="74"/>
      <c r="B39" s="200"/>
      <c r="C39" s="201"/>
      <c r="D39" s="205"/>
      <c r="E39" s="206"/>
    </row>
    <row r="40" spans="1:5" ht="13.5" thickBot="1">
      <c r="A40" s="74"/>
      <c r="B40" s="202" t="s">
        <v>71</v>
      </c>
      <c r="C40" s="203"/>
      <c r="D40" s="86">
        <v>3578696</v>
      </c>
      <c r="E40" s="87">
        <v>3934188</v>
      </c>
    </row>
    <row r="41" spans="1:5" ht="13.5" thickTop="1">
      <c r="A41" s="74"/>
      <c r="B41" s="195" t="s">
        <v>166</v>
      </c>
      <c r="C41" s="199"/>
      <c r="D41" s="198"/>
      <c r="E41" s="196"/>
    </row>
    <row r="42" spans="1:5" ht="12.75">
      <c r="A42" s="74"/>
      <c r="B42" s="197" t="s">
        <v>167</v>
      </c>
      <c r="C42" s="204"/>
      <c r="D42" s="81"/>
      <c r="E42" s="82"/>
    </row>
    <row r="43" spans="1:5" ht="12.75">
      <c r="A43" s="74"/>
      <c r="B43" s="195"/>
      <c r="C43" s="104"/>
      <c r="D43" s="81"/>
      <c r="E43" s="82"/>
    </row>
    <row r="44" spans="1:5" ht="12.75">
      <c r="A44" s="74"/>
      <c r="B44" s="195" t="s">
        <v>72</v>
      </c>
      <c r="C44" s="104"/>
      <c r="D44" s="81">
        <v>204159</v>
      </c>
      <c r="E44" s="82">
        <v>208801</v>
      </c>
    </row>
    <row r="45" spans="1:5" ht="12.75">
      <c r="A45" s="74"/>
      <c r="B45" s="195" t="s">
        <v>168</v>
      </c>
      <c r="C45" s="104"/>
      <c r="D45" s="81">
        <v>0</v>
      </c>
      <c r="E45" s="82">
        <v>0</v>
      </c>
    </row>
    <row r="46" spans="1:5" ht="12.75">
      <c r="A46" s="74"/>
      <c r="B46" s="195" t="s">
        <v>73</v>
      </c>
      <c r="C46" s="104"/>
      <c r="D46" s="81">
        <v>171800</v>
      </c>
      <c r="E46" s="82">
        <v>94450</v>
      </c>
    </row>
    <row r="47" spans="1:5" ht="12.75">
      <c r="A47" s="74"/>
      <c r="B47" s="195" t="s">
        <v>91</v>
      </c>
      <c r="C47" s="104" t="s">
        <v>169</v>
      </c>
      <c r="D47" s="81">
        <v>-2347577</v>
      </c>
      <c r="E47" s="82">
        <v>-2327013</v>
      </c>
    </row>
    <row r="48" spans="1:5" ht="12.75">
      <c r="A48" s="74"/>
      <c r="B48" s="207"/>
      <c r="C48" s="208"/>
      <c r="D48" s="205"/>
      <c r="E48" s="206"/>
    </row>
    <row r="49" spans="1:5" ht="13.5" thickBot="1">
      <c r="A49" s="74"/>
      <c r="B49" s="202" t="s">
        <v>74</v>
      </c>
      <c r="C49" s="203"/>
      <c r="D49" s="209">
        <v>-1971618</v>
      </c>
      <c r="E49" s="210">
        <v>-2023762</v>
      </c>
    </row>
    <row r="50" spans="1:5" ht="13.5" thickTop="1">
      <c r="A50" s="74"/>
      <c r="B50" s="195" t="s">
        <v>166</v>
      </c>
      <c r="C50" s="199"/>
      <c r="D50" s="198"/>
      <c r="E50" s="196"/>
    </row>
    <row r="51" spans="1:5" ht="12.75">
      <c r="A51" s="74"/>
      <c r="B51" s="211" t="s">
        <v>170</v>
      </c>
      <c r="C51" s="204"/>
      <c r="D51" s="198"/>
      <c r="E51" s="196"/>
    </row>
    <row r="52" spans="1:5" ht="12.75">
      <c r="A52" s="74"/>
      <c r="B52" s="195"/>
      <c r="C52" s="199"/>
      <c r="D52" s="81"/>
      <c r="E52" s="82"/>
    </row>
    <row r="53" spans="1:5" ht="12.75">
      <c r="A53" s="74"/>
      <c r="B53" s="195" t="s">
        <v>92</v>
      </c>
      <c r="C53" s="104"/>
      <c r="D53" s="81">
        <v>26517104</v>
      </c>
      <c r="E53" s="82">
        <v>15964755</v>
      </c>
    </row>
    <row r="54" spans="1:5" ht="12.75">
      <c r="A54" s="74"/>
      <c r="B54" s="195" t="s">
        <v>93</v>
      </c>
      <c r="C54" s="104"/>
      <c r="D54" s="81">
        <v>-25657102</v>
      </c>
      <c r="E54" s="82">
        <v>-15498051</v>
      </c>
    </row>
    <row r="55" spans="1:5" ht="12.75">
      <c r="A55" s="74"/>
      <c r="B55" s="195" t="s">
        <v>171</v>
      </c>
      <c r="C55" s="104"/>
      <c r="D55" s="81">
        <v>-6513</v>
      </c>
      <c r="E55" s="82">
        <v>-6386</v>
      </c>
    </row>
    <row r="56" spans="1:5" ht="12.75">
      <c r="A56" s="74"/>
      <c r="B56" s="195" t="s">
        <v>75</v>
      </c>
      <c r="C56" s="104"/>
      <c r="D56" s="81">
        <v>-309752</v>
      </c>
      <c r="E56" s="82">
        <v>-227152</v>
      </c>
    </row>
    <row r="57" spans="1:5" ht="12.75">
      <c r="A57" s="74"/>
      <c r="B57" s="195" t="s">
        <v>94</v>
      </c>
      <c r="C57" s="199">
        <v>24</v>
      </c>
      <c r="D57" s="81">
        <v>-1896525</v>
      </c>
      <c r="E57" s="82">
        <v>-2243961</v>
      </c>
    </row>
    <row r="58" spans="1:5" ht="12.75">
      <c r="A58" s="74"/>
      <c r="B58" s="195" t="s">
        <v>172</v>
      </c>
      <c r="C58" s="199"/>
      <c r="D58" s="81">
        <v>-29365</v>
      </c>
      <c r="E58" s="82">
        <v>-79298</v>
      </c>
    </row>
    <row r="59" spans="1:5" ht="12.75">
      <c r="A59" s="74"/>
      <c r="B59" s="200"/>
      <c r="C59" s="201"/>
      <c r="D59" s="205"/>
      <c r="E59" s="212"/>
    </row>
    <row r="60" spans="1:5" ht="13.5" thickBot="1">
      <c r="A60" s="74"/>
      <c r="B60" s="202" t="s">
        <v>76</v>
      </c>
      <c r="C60" s="203"/>
      <c r="D60" s="209">
        <v>-1382153</v>
      </c>
      <c r="E60" s="210">
        <v>-2090093</v>
      </c>
    </row>
    <row r="61" spans="1:5" ht="13.5" thickTop="1">
      <c r="A61" s="74"/>
      <c r="B61" s="195"/>
      <c r="C61" s="199"/>
      <c r="D61" s="198"/>
      <c r="E61" s="196"/>
    </row>
    <row r="62" spans="1:5" s="236" customFormat="1" ht="12.75">
      <c r="A62" s="213"/>
      <c r="B62" s="214" t="s">
        <v>173</v>
      </c>
      <c r="C62" s="215"/>
      <c r="D62" s="216">
        <v>224925</v>
      </c>
      <c r="E62" s="217">
        <f>E60+E49+E40</f>
        <v>-179667</v>
      </c>
    </row>
    <row r="63" spans="1:5" s="236" customFormat="1" ht="12.75">
      <c r="A63" s="213"/>
      <c r="B63" s="214"/>
      <c r="C63" s="215"/>
      <c r="D63" s="218"/>
      <c r="E63" s="217"/>
    </row>
    <row r="64" spans="1:5" s="237" customFormat="1" ht="12.75">
      <c r="A64" s="219"/>
      <c r="B64" s="220" t="s">
        <v>174</v>
      </c>
      <c r="C64" s="221"/>
      <c r="D64" s="222">
        <v>-4508</v>
      </c>
      <c r="E64" s="223">
        <v>16635</v>
      </c>
    </row>
    <row r="65" spans="1:5" s="236" customFormat="1" ht="12.75">
      <c r="A65" s="213"/>
      <c r="B65" s="214" t="s">
        <v>175</v>
      </c>
      <c r="C65" s="215">
        <v>6</v>
      </c>
      <c r="D65" s="224">
        <v>226595</v>
      </c>
      <c r="E65" s="225">
        <v>389627</v>
      </c>
    </row>
    <row r="66" spans="1:5" s="236" customFormat="1" ht="12.75">
      <c r="A66" s="213"/>
      <c r="B66" s="226"/>
      <c r="C66" s="227"/>
      <c r="D66" s="228"/>
      <c r="E66" s="229"/>
    </row>
    <row r="67" spans="1:5" s="236" customFormat="1" ht="13.5" thickBot="1">
      <c r="A67" s="213"/>
      <c r="B67" s="230" t="s">
        <v>176</v>
      </c>
      <c r="C67" s="231">
        <v>6</v>
      </c>
      <c r="D67" s="232">
        <v>447012</v>
      </c>
      <c r="E67" s="233">
        <v>226595</v>
      </c>
    </row>
    <row r="68" spans="1:5" ht="13.5" thickTop="1">
      <c r="A68" s="74"/>
      <c r="B68" s="74"/>
      <c r="C68" s="188"/>
      <c r="D68" s="234"/>
      <c r="E68" s="74"/>
    </row>
    <row r="69" spans="1:5" ht="12.75">
      <c r="A69" s="74"/>
      <c r="B69" s="74"/>
      <c r="C69" s="188"/>
      <c r="D69" s="234"/>
      <c r="E69" s="74"/>
    </row>
    <row r="70" spans="1:5" ht="12.75">
      <c r="A70" s="74"/>
      <c r="B70" s="74"/>
      <c r="C70" s="188"/>
      <c r="D70" s="234"/>
      <c r="E70" s="7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Turk Telekom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Konsolide Finansal Tablolar </dc:title>
  <dc:subject/>
  <dc:creator>SEZEN DURAN</dc:creator>
  <cp:keywords/>
  <dc:description/>
  <cp:lastModifiedBy>Tuğçe Cengiz</cp:lastModifiedBy>
  <dcterms:created xsi:type="dcterms:W3CDTF">2012-07-16T05:43:29Z</dcterms:created>
  <dcterms:modified xsi:type="dcterms:W3CDTF">2020-06-05T07:15:15Z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aporTarih">
    <vt:lpwstr>2013-02-06T00:00:00Z</vt:lpwstr>
  </property>
  <property fmtid="{D5CDD505-2E9C-101B-9397-08002B2CF9AE}" pid="3" name="ShowHome">
    <vt:lpwstr>0</vt:lpwstr>
  </property>
  <property fmtid="{D5CDD505-2E9C-101B-9397-08002B2CF9AE}" pid="4" name="Aktif">
    <vt:lpwstr>1</vt:lpwstr>
  </property>
  <property fmtid="{D5CDD505-2E9C-101B-9397-08002B2CF9AE}" pid="5" name="RaporShowCeyrekSonuc">
    <vt:lpwstr>1</vt:lpwstr>
  </property>
  <property fmtid="{D5CDD505-2E9C-101B-9397-08002B2CF9AE}" pid="6" name="RaporShowFinansal">
    <vt:lpwstr>1</vt:lpwstr>
  </property>
  <property fmtid="{D5CDD505-2E9C-101B-9397-08002B2CF9AE}" pid="7" name="RaporShowOzetBilgi">
    <vt:lpwstr>0</vt:lpwstr>
  </property>
  <property fmtid="{D5CDD505-2E9C-101B-9397-08002B2CF9AE}" pid="8" name="RaporShowEvrak">
    <vt:lpwstr>0</vt:lpwstr>
  </property>
  <property fmtid="{D5CDD505-2E9C-101B-9397-08002B2CF9AE}" pid="9" name="RaporYil">
    <vt:lpwstr>2012.00000000000</vt:lpwstr>
  </property>
  <property fmtid="{D5CDD505-2E9C-101B-9397-08002B2CF9AE}" pid="10" name="RaporShowYatirimciSunum">
    <vt:lpwstr>0</vt:lpwstr>
  </property>
  <property fmtid="{D5CDD505-2E9C-101B-9397-08002B2CF9AE}" pid="11" name="RaporDonem">
    <vt:lpwstr>YE</vt:lpwstr>
  </property>
  <property fmtid="{D5CDD505-2E9C-101B-9397-08002B2CF9AE}" pid="12" name="IsSearchable">
    <vt:lpwstr>1.00000000000000</vt:lpwstr>
  </property>
  <property fmtid="{D5CDD505-2E9C-101B-9397-08002B2CF9AE}" pid="13" name="LanguageID">
    <vt:lpwstr>1.00000000000000</vt:lpwstr>
  </property>
  <property fmtid="{D5CDD505-2E9C-101B-9397-08002B2CF9AE}" pid="14" name="SearchCategory">
    <vt:lpwstr>Mail Operasyonel Veriler</vt:lpwstr>
  </property>
  <property fmtid="{D5CDD505-2E9C-101B-9397-08002B2CF9AE}" pid="15" name="display_urn:schemas-microsoft-com:office:office#Editor">
    <vt:lpwstr>Caner Alptekin Aksu</vt:lpwstr>
  </property>
  <property fmtid="{D5CDD505-2E9C-101B-9397-08002B2CF9AE}" pid="16" name="xd_Signature">
    <vt:lpwstr/>
  </property>
  <property fmtid="{D5CDD505-2E9C-101B-9397-08002B2CF9AE}" pid="17" name="Order">
    <vt:lpwstr>85200.0000000000</vt:lpwstr>
  </property>
  <property fmtid="{D5CDD505-2E9C-101B-9397-08002B2CF9AE}" pid="18" name="TemplateUrl">
    <vt:lpwstr/>
  </property>
  <property fmtid="{D5CDD505-2E9C-101B-9397-08002B2CF9AE}" pid="19" name="xd_ProgID">
    <vt:lpwstr/>
  </property>
  <property fmtid="{D5CDD505-2E9C-101B-9397-08002B2CF9AE}" pid="20" name="_SourceUrl">
    <vt:lpwstr/>
  </property>
  <property fmtid="{D5CDD505-2E9C-101B-9397-08002B2CF9AE}" pid="21" name="_SharedFileIndex">
    <vt:lpwstr/>
  </property>
  <property fmtid="{D5CDD505-2E9C-101B-9397-08002B2CF9AE}" pid="22" name="EndDateTime">
    <vt:lpwstr/>
  </property>
  <property fmtid="{D5CDD505-2E9C-101B-9397-08002B2CF9AE}" pid="23" name="StartDateTime">
    <vt:lpwstr/>
  </property>
  <property fmtid="{D5CDD505-2E9C-101B-9397-08002B2CF9AE}" pid="24" name="OrderNo">
    <vt:lpwstr/>
  </property>
</Properties>
</file>