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Kapak" sheetId="1" r:id="rId1"/>
    <sheet name="Varlıklar" sheetId="2" r:id="rId2"/>
    <sheet name="Yükümlülükler" sheetId="3" r:id="rId3"/>
    <sheet name="Gelir Tablosu" sheetId="4" r:id="rId4"/>
    <sheet name="Kapsamlı Gelir Tablosu" sheetId="5" r:id="rId5"/>
    <sheet name="Özkaynak Değişim Tablosu" sheetId="6" r:id="rId6"/>
    <sheet name="Nakit Akım Tablosu" sheetId="7" r:id="rId7"/>
  </sheets>
  <externalReferences>
    <externalReference r:id="rId10"/>
  </externalReferences>
  <definedNames>
    <definedName name="OLE_LINK1" localSheetId="5">'Özkaynak Değişim Tablosu'!#REF!</definedName>
  </definedNames>
  <calcPr fullCalcOnLoad="1"/>
</workbook>
</file>

<file path=xl/sharedStrings.xml><?xml version="1.0" encoding="utf-8"?>
<sst xmlns="http://schemas.openxmlformats.org/spreadsheetml/2006/main" count="214" uniqueCount="166">
  <si>
    <t>Varlıklar</t>
  </si>
  <si>
    <t>Dönen varlıklar</t>
  </si>
  <si>
    <t>Ticari alacaklar</t>
  </si>
  <si>
    <t>- İlişkili taraflardan ticari alacaklar</t>
  </si>
  <si>
    <t>- Diğer ticari alacaklar</t>
  </si>
  <si>
    <t>Diğer alacaklar</t>
  </si>
  <si>
    <t>Stoklar</t>
  </si>
  <si>
    <t>Diğer dönen varlıklar</t>
  </si>
  <si>
    <t>Duran varlıklar</t>
  </si>
  <si>
    <t>Diğer finansal varlıklar</t>
  </si>
  <si>
    <t>Finansal yatırımlar</t>
  </si>
  <si>
    <t>Yatırım amaçlı gayrimenkuller</t>
  </si>
  <si>
    <t>Maddi duran varlıklar</t>
  </si>
  <si>
    <t xml:space="preserve">Maddi olmayan duran varlıklar </t>
  </si>
  <si>
    <t>Şerefiye</t>
  </si>
  <si>
    <t>Ertelenmiş vergi varlıkları</t>
  </si>
  <si>
    <t>Diğer duran varlıklar</t>
  </si>
  <si>
    <t>Toplam varlıklar</t>
  </si>
  <si>
    <t>Kısa vadeli yükümlülükler</t>
  </si>
  <si>
    <t xml:space="preserve">Finansal borçlar </t>
  </si>
  <si>
    <t>- Banka kredileri</t>
  </si>
  <si>
    <t>- Finansal kiralama işlemlerinden borçlar</t>
  </si>
  <si>
    <t>Diğer finansal yükümlülükler</t>
  </si>
  <si>
    <t>Ticari borçlar</t>
  </si>
  <si>
    <t>- İlişkili taraflara ticari borçlar</t>
  </si>
  <si>
    <t>- Diğer ticari borçlar</t>
  </si>
  <si>
    <t>Diğer borçlar</t>
  </si>
  <si>
    <t>Dönem karı vergi yükümlülüğü</t>
  </si>
  <si>
    <t>Borç karşılıkları</t>
  </si>
  <si>
    <t>Diğer kısa vadeli yükümlülükler</t>
  </si>
  <si>
    <t>Uzun vadeli yükümlülükler</t>
  </si>
  <si>
    <t>Kıdem tazminatı karşılığı</t>
  </si>
  <si>
    <t>Ertelenmiş vergi yükümlülüğü</t>
  </si>
  <si>
    <t>Diğer uzun vadeli yükümlülükler</t>
  </si>
  <si>
    <t>Öz sermaye</t>
  </si>
  <si>
    <t xml:space="preserve">Ödenmiş sermaye </t>
  </si>
  <si>
    <t>Diğer fonlar</t>
  </si>
  <si>
    <t>Yabancı para çevrim farkları</t>
  </si>
  <si>
    <t>Kardan ayrılan kısıtlanmış yedekler</t>
  </si>
  <si>
    <t>Net dönem karı</t>
  </si>
  <si>
    <t>Toplam kaynaklar</t>
  </si>
  <si>
    <t>Satışların maliyeti (-)</t>
  </si>
  <si>
    <t>Brüt kar</t>
  </si>
  <si>
    <t>Pazarlama, satış ve dağıtım giderleri (-)</t>
  </si>
  <si>
    <t>Genel yönetim giderleri (-)</t>
  </si>
  <si>
    <t>Araştırma ve geliştirme giderleri (-)</t>
  </si>
  <si>
    <t xml:space="preserve">Diğer faaliyet gelirleri </t>
  </si>
  <si>
    <t>Diğer faaliyet giderleri (-)</t>
  </si>
  <si>
    <t>Faaliyet karı</t>
  </si>
  <si>
    <t>Finansal gelirler</t>
  </si>
  <si>
    <t>Finansal giderler (-)</t>
  </si>
  <si>
    <t>Vergi öncesi kar</t>
  </si>
  <si>
    <t>Vergi gideri</t>
  </si>
  <si>
    <t>Dönem karı</t>
  </si>
  <si>
    <t>Dönem karının dağılımı</t>
  </si>
  <si>
    <t>Ana ortaklık hissedarlarına ait kısım</t>
  </si>
  <si>
    <t>Azınlık payları</t>
  </si>
  <si>
    <t>Yabancı para çevrim farklarındaki değişim</t>
  </si>
  <si>
    <t>Toplam kapsamlı gelir</t>
  </si>
  <si>
    <t>Toplam kapsamlı gelirin dağılımı:</t>
  </si>
  <si>
    <t>Ödenmiş sermaye</t>
  </si>
  <si>
    <t>Ödenmiş sermaye enflasyon düzeltme farkları</t>
  </si>
  <si>
    <t>Azınlık hisseleri satış opsiyonu değerleme fonu</t>
  </si>
  <si>
    <t>Finansal riskten korunma fonu</t>
  </si>
  <si>
    <t>Toplam</t>
  </si>
  <si>
    <t>Diğer kapsamlı gelir / (gider)</t>
  </si>
  <si>
    <t>Geçmiş yıl karlarına transfer</t>
  </si>
  <si>
    <t>İşletme sermayesindeki değişimler:</t>
  </si>
  <si>
    <t>Bloke hesaplar</t>
  </si>
  <si>
    <t>Karşılık ödemeleri</t>
  </si>
  <si>
    <t>İşletme faaliyetlerinden sağlanan net nakit</t>
  </si>
  <si>
    <t>Alınan faizler</t>
  </si>
  <si>
    <t>Maddi ve maddi olmayan duran varlık satış hasılatı</t>
  </si>
  <si>
    <t>Yatırım faaliyetlerinde kullanılan net nakit</t>
  </si>
  <si>
    <t>Faiz ödemeleri</t>
  </si>
  <si>
    <t>Finansman faaliyetlerinde kullanılan net nakit</t>
  </si>
  <si>
    <t>Dipnot  referansları</t>
  </si>
  <si>
    <t>(Bağımsız denetimden geçmiş)</t>
  </si>
  <si>
    <t>-Azınlık hisseleri satış opsiyon yükümlülüğü</t>
  </si>
  <si>
    <t xml:space="preserve">Satış gelirleri </t>
  </si>
  <si>
    <t>- Dönem vergi gideri</t>
  </si>
  <si>
    <t>Korunma amaçlı araçların ertelenmiş vergi etkisi</t>
  </si>
  <si>
    <t>Geçmiş yıllar karı</t>
  </si>
  <si>
    <t>Cari Dönem</t>
  </si>
  <si>
    <t>Önceki Dönem</t>
  </si>
  <si>
    <t>Ticari alacaklar ve diğer alacaklar</t>
  </si>
  <si>
    <t>Ticari borçlar ve diğer borçlar</t>
  </si>
  <si>
    <t>Kısa vadeli diğer yükümlülükler ve borç karşılıkları</t>
  </si>
  <si>
    <t>Kıdem tazminatı yükümlülüğü ödemeleri</t>
  </si>
  <si>
    <t>Vergi ödemeleri</t>
  </si>
  <si>
    <t>Maddi ve maddi olmayan duran varlık alımı</t>
  </si>
  <si>
    <t>Banka kredisi temini</t>
  </si>
  <si>
    <t>Banka kredisi geri ödemeleri</t>
  </si>
  <si>
    <t>Nakit ve nakit benzerleri</t>
  </si>
  <si>
    <t>Satış amacıyla elde tutulan duran varlıklar</t>
  </si>
  <si>
    <t xml:space="preserve">Diğer alacaklar </t>
  </si>
  <si>
    <t>Yükümlülükler</t>
  </si>
  <si>
    <t>-Vadeli piyasa  işlemlerinden borçlar</t>
  </si>
  <si>
    <t xml:space="preserve">Ticari borçlar </t>
  </si>
  <si>
    <t>Ana ortaklığa ait özsermaye</t>
  </si>
  <si>
    <t>Ödenmiş sermaye enflasyon düzeltmesi farkları (-)</t>
  </si>
  <si>
    <t>Dipnot Referansları</t>
  </si>
  <si>
    <t>- Ertelenmiş vergi (gideri)/ geliri</t>
  </si>
  <si>
    <t>Ana ortaklık hissedarlarına ait hisse başına kazanç (tam Kuruş)</t>
  </si>
  <si>
    <t>Ana ortaklık hissedarlarına ait seyretilmiş hisse başına kazanç (tam Kuruş)</t>
  </si>
  <si>
    <t>Diğer kapsamlı gelir:</t>
  </si>
  <si>
    <t>Korunma amaçlı araçlarda rayiç bedel değişimi</t>
  </si>
  <si>
    <t xml:space="preserve">Yurtdışındaki işletmede bulunan net yatırım riskinden korunma </t>
  </si>
  <si>
    <t>Yurtdışındaki işletmede bulunan net yatırım riskinden korunma ertelenmiş vergi etkisi</t>
  </si>
  <si>
    <t xml:space="preserve">Emeklilik planlarından aktüeryal kazanç ve kayıplar </t>
  </si>
  <si>
    <t>Emeklilik planlarından aktüeryal kazanç ve kayıplar ertelenmiş vergi etkisi</t>
  </si>
  <si>
    <t>Diğer kapsamlı gelir (vergi sonrası)</t>
  </si>
  <si>
    <t>Ana ortaklık payları</t>
  </si>
  <si>
    <t>Diğer Fonlar</t>
  </si>
  <si>
    <t>Bağlı ortaklıklardaki pay oranı değişiminden kaynaklanan rayiç değer düzeltme farkı</t>
  </si>
  <si>
    <t>Yurtdışındaki işletmede bulunan net yatırımın finansal riskden korunma fonu</t>
  </si>
  <si>
    <t>Emeklilik planlarına ilişkin aktüeryal kayıp fonu</t>
  </si>
  <si>
    <t>Yabancı Para Çevrim farkları</t>
  </si>
  <si>
    <t>Geçmiş yıl karı</t>
  </si>
  <si>
    <t>Toplam özsermaye</t>
  </si>
  <si>
    <t>Azınlık hisseleri satış opsiyon yükümlülüğüne sınıflama</t>
  </si>
  <si>
    <t xml:space="preserve">     öncesi net kara yapılan düzeltmeler:</t>
  </si>
  <si>
    <t>Amortisman ve itfa giderleri ve değer düşüklüğü</t>
  </si>
  <si>
    <t xml:space="preserve">Maddi duran varlık satışlarından elde edilen kazanç </t>
  </si>
  <si>
    <t>UFRYK 12 düzeltmesi</t>
  </si>
  <si>
    <t>Faiz gider ve gelirleri, net</t>
  </si>
  <si>
    <t xml:space="preserve">Konusu kalmayan şüpheli alacaklar gelirleri </t>
  </si>
  <si>
    <t>Şüpheli alacak karşılık giderleri</t>
  </si>
  <si>
    <t>Kıdem tazminatı karşılık giderleri</t>
  </si>
  <si>
    <t>Türev araç giderleri / (gelirleri), net</t>
  </si>
  <si>
    <t>Stok değer düşüklüğü karşılığı / (iptali), net</t>
  </si>
  <si>
    <t>Diğer karşılıklar ve tahakkuklar</t>
  </si>
  <si>
    <t xml:space="preserve">İşletme sermayesindeki değişimlerden önceki faaliyet gelirleri </t>
  </si>
  <si>
    <t>Diğer cari/dönen varlıklar ve stoklar</t>
  </si>
  <si>
    <t xml:space="preserve">Diğer uzun vadeli varlıklar </t>
  </si>
  <si>
    <t xml:space="preserve">Diğer uzun vadeli yükümlülükler  </t>
  </si>
  <si>
    <t xml:space="preserve"> </t>
  </si>
  <si>
    <t>Yatırım faaliyetleri</t>
  </si>
  <si>
    <t>Bağlı ortaklık alımının nakit etkisi, net</t>
  </si>
  <si>
    <t>Finansman faaliyetlerinden kaynaklanan nakit akımları</t>
  </si>
  <si>
    <t>Finansal kiralama ödemeleri</t>
  </si>
  <si>
    <t>Türev işlemleri</t>
  </si>
  <si>
    <t>NAKİT VE NAKİT BENZERLERİNDEKİ NET ARTIŞ (AZALIŞ)</t>
  </si>
  <si>
    <t>DÖNEM BAŞI NAKİT VE NAKİT BENZERLERİ ÜZERİNDEKi KUR FARKI</t>
  </si>
  <si>
    <t>DÖNEM BAŞI NAKİT VE NAKİT BENZERLERİ</t>
  </si>
  <si>
    <t>DÖNEM SONU NAKİT VE NAKİT BENZERLERİ</t>
  </si>
  <si>
    <t>(Bağımsız incelemeden geçmemiş)</t>
  </si>
  <si>
    <t>1 Ocak 2013-
31 Mart 2013</t>
  </si>
  <si>
    <t>1 Ocak 2012-
31 Mart 2012</t>
  </si>
  <si>
    <t>Gelecek dönemlerde konsolide gelir tablosuna sınıflanacak diğer kapsamlı gelir:</t>
  </si>
  <si>
    <t xml:space="preserve">Konsolide gelir tablosuna transfer edilen korunma aracı rayiç bedel zararı </t>
  </si>
  <si>
    <t>Gelecek dönemlerde konsolide gelir tablosuna sınıflanmayacak diğer kapsamlı gelir:</t>
  </si>
  <si>
    <t xml:space="preserve">Hisse bazlı ödemeler fonu </t>
  </si>
  <si>
    <t xml:space="preserve">1 Ocak 2012 bakiyesi </t>
  </si>
  <si>
    <t xml:space="preserve">      öncesi azınlık hakları </t>
  </si>
  <si>
    <t>Azınlık hisseleri satış opsiyon yükümlülüğü (Not 12)</t>
  </si>
  <si>
    <t>İştirak sahiplik oranında değişimden kaynaklanan düzeltme farkı</t>
  </si>
  <si>
    <t>31 Mart 2012 bakiyesi</t>
  </si>
  <si>
    <t>1 Ocak 2013 bakiyesi</t>
  </si>
  <si>
    <t>31 Mart 2013 bakiyesi</t>
  </si>
  <si>
    <t xml:space="preserve">Vergi gideri öncesi dönem karı </t>
  </si>
  <si>
    <t xml:space="preserve">Operasyonel faaliyetlerden sağlanan nakit için vergi gideri </t>
  </si>
  <si>
    <t>Gerçekleşmemiş kur farkı gideri / (geliri), net</t>
  </si>
  <si>
    <t>Dava karşılıkları değişimi, net</t>
  </si>
  <si>
    <t>İzin karşılıkları değişimi</t>
  </si>
  <si>
    <t>Tüm tutarlar Bin Türk Lirası (“TL”) olarak gösterilmiştir.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</si>
</sst>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#,##0\ ;\(#,##0\);\-\-"/>
    <numFmt numFmtId="174" formatCode="#,##0\ ;\(#,##0\);\-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8"/>
      <color indexed="56"/>
      <name val="Calibri"/>
      <family val="0"/>
    </font>
    <font>
      <b/>
      <sz val="24"/>
      <color indexed="9"/>
      <name val="Calibri"/>
      <family val="0"/>
    </font>
    <font>
      <b/>
      <sz val="32"/>
      <color indexed="56"/>
      <name val="Calibri"/>
      <family val="0"/>
    </font>
    <font>
      <b/>
      <u val="single"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0" xfId="57" applyFill="1">
      <alignment/>
      <protection/>
    </xf>
    <xf numFmtId="0" fontId="0" fillId="33" borderId="10" xfId="57" applyFill="1" applyBorder="1">
      <alignment/>
      <protection/>
    </xf>
    <xf numFmtId="0" fontId="0" fillId="33" borderId="11" xfId="57" applyFill="1" applyBorder="1">
      <alignment/>
      <protection/>
    </xf>
    <xf numFmtId="0" fontId="0" fillId="33" borderId="12" xfId="57" applyFill="1" applyBorder="1">
      <alignment/>
      <protection/>
    </xf>
    <xf numFmtId="0" fontId="45" fillId="33" borderId="13" xfId="57" applyFont="1" applyFill="1" applyBorder="1">
      <alignment/>
      <protection/>
    </xf>
    <xf numFmtId="0" fontId="0" fillId="33" borderId="0" xfId="57" applyFill="1" applyBorder="1">
      <alignment/>
      <protection/>
    </xf>
    <xf numFmtId="0" fontId="0" fillId="33" borderId="14" xfId="57" applyFill="1" applyBorder="1">
      <alignment/>
      <protection/>
    </xf>
    <xf numFmtId="0" fontId="0" fillId="33" borderId="13" xfId="57" applyFill="1" applyBorder="1">
      <alignment/>
      <protection/>
    </xf>
    <xf numFmtId="0" fontId="45" fillId="33" borderId="13" xfId="57" applyFont="1" applyFill="1" applyBorder="1" applyAlignment="1">
      <alignment horizontal="left" indent="1"/>
      <protection/>
    </xf>
    <xf numFmtId="0" fontId="0" fillId="33" borderId="13" xfId="57" applyFill="1" applyBorder="1" applyAlignment="1">
      <alignment wrapText="1"/>
      <protection/>
    </xf>
    <xf numFmtId="0" fontId="0" fillId="33" borderId="0" xfId="57" applyFill="1" applyBorder="1" applyAlignment="1">
      <alignment wrapText="1"/>
      <protection/>
    </xf>
    <xf numFmtId="0" fontId="0" fillId="33" borderId="15" xfId="57" applyFill="1" applyBorder="1">
      <alignment/>
      <protection/>
    </xf>
    <xf numFmtId="0" fontId="0" fillId="33" borderId="16" xfId="57" applyFill="1" applyBorder="1">
      <alignment/>
      <protection/>
    </xf>
    <xf numFmtId="0" fontId="0" fillId="33" borderId="17" xfId="57" applyFill="1" applyBorder="1">
      <alignment/>
      <protection/>
    </xf>
    <xf numFmtId="0" fontId="47" fillId="0" borderId="18" xfId="55" applyFont="1" applyFill="1" applyBorder="1" applyAlignment="1">
      <alignment horizontal="right"/>
      <protection/>
    </xf>
    <xf numFmtId="0" fontId="5" fillId="0" borderId="19" xfId="55" applyFont="1" applyBorder="1" applyAlignment="1">
      <alignment vertical="top" wrapText="1"/>
      <protection/>
    </xf>
    <xf numFmtId="0" fontId="4" fillId="0" borderId="19" xfId="55" applyFont="1" applyBorder="1" applyAlignment="1">
      <alignment horizontal="center" wrapText="1"/>
      <protection/>
    </xf>
    <xf numFmtId="15" fontId="4" fillId="0" borderId="19" xfId="55" applyNumberFormat="1" applyFont="1" applyBorder="1" applyAlignment="1" quotePrefix="1">
      <alignment horizontal="right" wrapText="1"/>
      <protection/>
    </xf>
    <xf numFmtId="0" fontId="5" fillId="0" borderId="19" xfId="55" applyFont="1" applyBorder="1" applyAlignment="1">
      <alignment horizontal="center" vertical="top" wrapText="1"/>
      <protection/>
    </xf>
    <xf numFmtId="0" fontId="4" fillId="0" borderId="19" xfId="55" applyFont="1" applyBorder="1" applyAlignment="1">
      <alignment horizontal="right" vertical="top" wrapText="1"/>
      <protection/>
    </xf>
    <xf numFmtId="0" fontId="5" fillId="0" borderId="19" xfId="55" applyFont="1" applyBorder="1" applyAlignment="1">
      <alignment horizontal="right" vertical="top" wrapText="1"/>
      <protection/>
    </xf>
    <xf numFmtId="0" fontId="5" fillId="0" borderId="19" xfId="55" applyFont="1" applyBorder="1" applyAlignment="1">
      <alignment horizontal="right" vertical="top" wrapText="1"/>
      <protection/>
    </xf>
    <xf numFmtId="0" fontId="4" fillId="0" borderId="19" xfId="55" applyFont="1" applyBorder="1" applyAlignment="1">
      <alignment vertical="top" wrapText="1"/>
      <protection/>
    </xf>
    <xf numFmtId="172" fontId="4" fillId="0" borderId="19" xfId="55" applyNumberFormat="1" applyFont="1" applyBorder="1" applyAlignment="1">
      <alignment horizontal="right" wrapText="1"/>
      <protection/>
    </xf>
    <xf numFmtId="173" fontId="4" fillId="0" borderId="0" xfId="55" applyNumberFormat="1" applyFont="1" applyFill="1" applyBorder="1" applyAlignment="1" applyProtection="1">
      <alignment horizontal="right"/>
      <protection hidden="1"/>
    </xf>
    <xf numFmtId="173" fontId="5" fillId="0" borderId="0" xfId="55" applyNumberFormat="1" applyFont="1" applyFill="1" applyBorder="1" applyAlignment="1" applyProtection="1">
      <alignment horizontal="right"/>
      <protection hidden="1"/>
    </xf>
    <xf numFmtId="173" fontId="4" fillId="0" borderId="19" xfId="55" applyNumberFormat="1" applyFont="1" applyFill="1" applyBorder="1" applyAlignment="1" applyProtection="1">
      <alignment horizontal="right"/>
      <protection hidden="1"/>
    </xf>
    <xf numFmtId="173" fontId="5" fillId="0" borderId="19" xfId="55" applyNumberFormat="1" applyFont="1" applyFill="1" applyBorder="1" applyAlignment="1" applyProtection="1">
      <alignment horizontal="right"/>
      <protection hidden="1"/>
    </xf>
    <xf numFmtId="173" fontId="4" fillId="0" borderId="19" xfId="55" applyNumberFormat="1" applyFont="1" applyFill="1" applyBorder="1" applyAlignment="1" applyProtection="1">
      <alignment horizontal="right"/>
      <protection hidden="1"/>
    </xf>
    <xf numFmtId="173" fontId="4" fillId="33" borderId="0" xfId="55" applyNumberFormat="1" applyFont="1" applyFill="1" applyBorder="1" applyAlignment="1" applyProtection="1">
      <alignment horizontal="right"/>
      <protection hidden="1"/>
    </xf>
    <xf numFmtId="173" fontId="5" fillId="33" borderId="0" xfId="55" applyNumberFormat="1" applyFont="1" applyFill="1" applyBorder="1" applyAlignment="1" applyProtection="1">
      <alignment horizontal="right"/>
      <protection hidden="1"/>
    </xf>
    <xf numFmtId="173" fontId="4" fillId="0" borderId="20" xfId="55" applyNumberFormat="1" applyFont="1" applyFill="1" applyBorder="1" applyAlignment="1" applyProtection="1">
      <alignment horizontal="right"/>
      <protection hidden="1"/>
    </xf>
    <xf numFmtId="173" fontId="5" fillId="0" borderId="20" xfId="55" applyNumberFormat="1" applyFont="1" applyFill="1" applyBorder="1" applyAlignment="1" applyProtection="1">
      <alignment horizontal="right"/>
      <protection hidden="1"/>
    </xf>
    <xf numFmtId="0" fontId="48" fillId="0" borderId="0" xfId="55" applyFont="1" applyAlignment="1">
      <alignment horizontal="right"/>
      <protection/>
    </xf>
    <xf numFmtId="0" fontId="48" fillId="0" borderId="0" xfId="55" applyFont="1" applyFill="1" applyAlignment="1">
      <alignment wrapText="1"/>
      <protection/>
    </xf>
    <xf numFmtId="0" fontId="48" fillId="0" borderId="0" xfId="55" applyFont="1" applyAlignment="1">
      <alignment wrapText="1"/>
      <protection/>
    </xf>
    <xf numFmtId="0" fontId="48" fillId="0" borderId="0" xfId="55" applyFont="1" applyFill="1" applyAlignment="1">
      <alignment/>
      <protection/>
    </xf>
    <xf numFmtId="0" fontId="48" fillId="0" borderId="18" xfId="55" applyFont="1" applyFill="1" applyBorder="1" applyAlignment="1">
      <alignment/>
      <protection/>
    </xf>
    <xf numFmtId="0" fontId="4" fillId="0" borderId="18" xfId="55" applyFont="1" applyFill="1" applyBorder="1" applyAlignment="1">
      <alignment horizontal="right"/>
      <protection/>
    </xf>
    <xf numFmtId="0" fontId="5" fillId="0" borderId="19" xfId="55" applyFont="1" applyBorder="1" applyAlignment="1">
      <alignment vertical="top"/>
      <protection/>
    </xf>
    <xf numFmtId="0" fontId="4" fillId="0" borderId="19" xfId="55" applyFont="1" applyBorder="1" applyAlignment="1">
      <alignment horizontal="center"/>
      <protection/>
    </xf>
    <xf numFmtId="15" fontId="4" fillId="0" borderId="19" xfId="55" applyNumberFormat="1" applyFont="1" applyBorder="1" applyAlignment="1" quotePrefix="1">
      <alignment horizontal="right"/>
      <protection/>
    </xf>
    <xf numFmtId="0" fontId="48" fillId="0" borderId="0" xfId="55" applyFont="1" applyAlignment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7" fillId="0" borderId="0" xfId="55" applyFont="1" applyFill="1" applyBorder="1" applyAlignment="1">
      <alignment horizontal="right"/>
      <protection/>
    </xf>
    <xf numFmtId="172" fontId="5" fillId="0" borderId="19" xfId="55" applyNumberFormat="1" applyFont="1" applyBorder="1" applyAlignment="1">
      <alignment horizontal="right" wrapText="1"/>
      <protection/>
    </xf>
    <xf numFmtId="173" fontId="4" fillId="0" borderId="19" xfId="55" applyNumberFormat="1" applyFont="1" applyFill="1" applyBorder="1" applyAlignment="1" applyProtection="1">
      <alignment/>
      <protection hidden="1"/>
    </xf>
    <xf numFmtId="173" fontId="5" fillId="0" borderId="19" xfId="55" applyNumberFormat="1" applyFont="1" applyFill="1" applyBorder="1" applyAlignment="1" applyProtection="1">
      <alignment/>
      <protection hidden="1"/>
    </xf>
    <xf numFmtId="173" fontId="4" fillId="0" borderId="0" xfId="55" applyNumberFormat="1" applyFont="1" applyFill="1" applyBorder="1" applyAlignment="1" applyProtection="1">
      <alignment/>
      <protection hidden="1"/>
    </xf>
    <xf numFmtId="173" fontId="5" fillId="0" borderId="0" xfId="55" applyNumberFormat="1" applyFont="1" applyFill="1" applyBorder="1" applyAlignment="1" applyProtection="1">
      <alignment/>
      <protection hidden="1"/>
    </xf>
    <xf numFmtId="173" fontId="5" fillId="0" borderId="0" xfId="55" applyNumberFormat="1" applyFont="1" applyFill="1" applyBorder="1" applyAlignment="1" applyProtection="1">
      <alignment/>
      <protection hidden="1"/>
    </xf>
    <xf numFmtId="173" fontId="4" fillId="0" borderId="21" xfId="55" applyNumberFormat="1" applyFont="1" applyFill="1" applyBorder="1" applyAlignment="1" applyProtection="1">
      <alignment/>
      <protection hidden="1"/>
    </xf>
    <xf numFmtId="173" fontId="5" fillId="0" borderId="21" xfId="55" applyNumberFormat="1" applyFont="1" applyFill="1" applyBorder="1" applyAlignment="1" applyProtection="1">
      <alignment/>
      <protection hidden="1"/>
    </xf>
    <xf numFmtId="173" fontId="4" fillId="0" borderId="20" xfId="55" applyNumberFormat="1" applyFont="1" applyFill="1" applyBorder="1" applyAlignment="1" applyProtection="1">
      <alignment/>
      <protection hidden="1"/>
    </xf>
    <xf numFmtId="173" fontId="5" fillId="0" borderId="20" xfId="55" applyNumberFormat="1" applyFont="1" applyFill="1" applyBorder="1" applyAlignment="1" applyProtection="1">
      <alignment/>
      <protection hidden="1"/>
    </xf>
    <xf numFmtId="0" fontId="48" fillId="0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19" xfId="55" applyFont="1" applyBorder="1" applyAlignment="1">
      <alignment horizontal="right" wrapText="1"/>
      <protection/>
    </xf>
    <xf numFmtId="0" fontId="5" fillId="0" borderId="19" xfId="55" applyFont="1" applyBorder="1" applyAlignment="1">
      <alignment horizontal="right" wrapText="1"/>
      <protection/>
    </xf>
    <xf numFmtId="0" fontId="4" fillId="0" borderId="21" xfId="55" applyFont="1" applyBorder="1" applyAlignment="1">
      <alignment horizontal="center" wrapText="1"/>
      <protection/>
    </xf>
    <xf numFmtId="15" fontId="5" fillId="0" borderId="19" xfId="55" applyNumberFormat="1" applyFont="1" applyBorder="1" applyAlignment="1" quotePrefix="1">
      <alignment horizontal="right" wrapText="1"/>
      <protection/>
    </xf>
    <xf numFmtId="173" fontId="5" fillId="0" borderId="0" xfId="55" applyNumberFormat="1" applyFont="1" applyFill="1" applyBorder="1" applyAlignment="1" applyProtection="1">
      <alignment horizontal="center"/>
      <protection hidden="1"/>
    </xf>
    <xf numFmtId="0" fontId="5" fillId="0" borderId="19" xfId="55" applyFont="1" applyBorder="1" applyAlignment="1">
      <alignment horizontal="right" wrapText="1"/>
      <protection/>
    </xf>
    <xf numFmtId="0" fontId="48" fillId="0" borderId="19" xfId="55" applyFont="1" applyBorder="1" applyAlignment="1">
      <alignment horizontal="center"/>
      <protection/>
    </xf>
    <xf numFmtId="0" fontId="4" fillId="0" borderId="0" xfId="55" applyFont="1" applyBorder="1" applyAlignment="1">
      <alignment vertical="top"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15" fontId="4" fillId="0" borderId="19" xfId="55" applyNumberFormat="1" applyFont="1" applyBorder="1" applyAlignment="1" quotePrefix="1">
      <alignment horizontal="right"/>
      <protection/>
    </xf>
    <xf numFmtId="173" fontId="5" fillId="0" borderId="0" xfId="55" applyNumberFormat="1" applyFont="1" applyFill="1" applyBorder="1" applyAlignment="1" applyProtection="1">
      <alignment horizontal="right"/>
      <protection hidden="1"/>
    </xf>
    <xf numFmtId="173" fontId="5" fillId="0" borderId="19" xfId="55" applyNumberFormat="1" applyFont="1" applyFill="1" applyBorder="1" applyAlignment="1" applyProtection="1">
      <alignment horizontal="right"/>
      <protection hidden="1"/>
    </xf>
    <xf numFmtId="0" fontId="48" fillId="0" borderId="19" xfId="55" applyFont="1" applyBorder="1" applyAlignment="1">
      <alignment/>
      <protection/>
    </xf>
    <xf numFmtId="0" fontId="47" fillId="0" borderId="0" xfId="55" applyFont="1" applyAlignment="1">
      <alignment horizontal="right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8" fillId="0" borderId="0" xfId="55" applyFont="1" applyFill="1" applyAlignment="1">
      <alignment horizontal="center"/>
      <protection/>
    </xf>
    <xf numFmtId="0" fontId="48" fillId="0" borderId="19" xfId="55" applyFont="1" applyBorder="1" applyAlignment="1">
      <alignment vertical="top" wrapText="1"/>
      <protection/>
    </xf>
    <xf numFmtId="0" fontId="4" fillId="0" borderId="19" xfId="55" applyFont="1" applyBorder="1" applyAlignment="1">
      <alignment horizontal="right" wrapText="1"/>
      <protection/>
    </xf>
    <xf numFmtId="0" fontId="47" fillId="0" borderId="19" xfId="55" applyFont="1" applyBorder="1" applyAlignment="1">
      <alignment vertical="top" wrapText="1"/>
      <protection/>
    </xf>
    <xf numFmtId="173" fontId="4" fillId="0" borderId="21" xfId="55" applyNumberFormat="1" applyFont="1" applyFill="1" applyBorder="1" applyAlignment="1" applyProtection="1">
      <alignment horizontal="right"/>
      <protection hidden="1"/>
    </xf>
    <xf numFmtId="3" fontId="4" fillId="0" borderId="22" xfId="55" applyNumberFormat="1" applyFont="1" applyFill="1" applyBorder="1" applyAlignment="1" applyProtection="1">
      <alignment/>
      <protection hidden="1"/>
    </xf>
    <xf numFmtId="0" fontId="48" fillId="0" borderId="0" xfId="55" applyFont="1" applyBorder="1" applyAlignment="1">
      <alignment wrapText="1"/>
      <protection/>
    </xf>
    <xf numFmtId="0" fontId="48" fillId="0" borderId="0" xfId="55" applyFont="1" applyBorder="1" applyAlignment="1">
      <alignment/>
      <protection/>
    </xf>
    <xf numFmtId="0" fontId="4" fillId="0" borderId="19" xfId="55" applyFont="1" applyBorder="1" applyAlignment="1">
      <alignment horizontal="center" vertical="center"/>
      <protection/>
    </xf>
    <xf numFmtId="173" fontId="48" fillId="0" borderId="0" xfId="55" applyNumberFormat="1" applyFont="1" applyBorder="1" applyAlignment="1">
      <alignment/>
      <protection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8" fillId="0" borderId="0" xfId="55" applyFont="1" applyFill="1" applyBorder="1" applyAlignment="1">
      <alignment horizontal="center"/>
      <protection/>
    </xf>
    <xf numFmtId="0" fontId="47" fillId="0" borderId="0" xfId="55" applyFont="1" applyFill="1" applyAlignment="1">
      <alignment/>
      <protection/>
    </xf>
    <xf numFmtId="0" fontId="48" fillId="0" borderId="19" xfId="55" applyFont="1" applyFill="1" applyBorder="1" applyAlignment="1">
      <alignment horizontal="center"/>
      <protection/>
    </xf>
    <xf numFmtId="0" fontId="47" fillId="0" borderId="19" xfId="55" applyFont="1" applyFill="1" applyBorder="1" applyAlignment="1">
      <alignment/>
      <protection/>
    </xf>
    <xf numFmtId="0" fontId="48" fillId="0" borderId="19" xfId="55" applyFont="1" applyFill="1" applyBorder="1" applyAlignment="1">
      <alignment/>
      <protection/>
    </xf>
    <xf numFmtId="0" fontId="48" fillId="0" borderId="0" xfId="55" applyFont="1" applyAlignment="1">
      <alignment horizontal="center"/>
      <protection/>
    </xf>
    <xf numFmtId="0" fontId="48" fillId="0" borderId="0" xfId="55" applyFont="1" applyAlignment="1">
      <alignment vertical="center"/>
      <protection/>
    </xf>
    <xf numFmtId="0" fontId="48" fillId="0" borderId="0" xfId="55" applyFont="1" applyAlignment="1">
      <alignment vertical="center" wrapText="1"/>
      <protection/>
    </xf>
    <xf numFmtId="0" fontId="48" fillId="34" borderId="19" xfId="55" applyFont="1" applyFill="1" applyBorder="1" applyAlignment="1">
      <alignment horizontal="justify" vertical="center"/>
      <protection/>
    </xf>
    <xf numFmtId="0" fontId="48" fillId="34" borderId="19" xfId="55" applyFont="1" applyFill="1" applyBorder="1" applyAlignment="1">
      <alignment horizontal="center" vertical="center"/>
      <protection/>
    </xf>
    <xf numFmtId="0" fontId="3" fillId="34" borderId="19" xfId="55" applyFont="1" applyFill="1" applyBorder="1" applyAlignment="1">
      <alignment horizontal="right" vertical="center"/>
      <protection/>
    </xf>
    <xf numFmtId="0" fontId="48" fillId="34" borderId="19" xfId="55" applyFont="1" applyFill="1" applyBorder="1" applyAlignment="1">
      <alignment horizontal="right" vertical="center"/>
      <protection/>
    </xf>
    <xf numFmtId="0" fontId="47" fillId="0" borderId="0" xfId="55" applyFont="1" applyAlignment="1">
      <alignment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55" applyFont="1" applyBorder="1" applyAlignment="1">
      <alignment horizontal="center" vertical="top"/>
      <protection/>
    </xf>
    <xf numFmtId="0" fontId="2" fillId="0" borderId="0" xfId="55" applyFont="1" applyBorder="1" applyAlignment="1">
      <alignment vertical="top" wrapText="1"/>
      <protection/>
    </xf>
    <xf numFmtId="0" fontId="2" fillId="0" borderId="0" xfId="55" applyFont="1" applyBorder="1" applyAlignment="1">
      <alignment vertical="top"/>
      <protection/>
    </xf>
    <xf numFmtId="0" fontId="3" fillId="0" borderId="0" xfId="55" applyFont="1" applyBorder="1" applyAlignment="1">
      <alignment vertical="top"/>
      <protection/>
    </xf>
    <xf numFmtId="174" fontId="48" fillId="0" borderId="0" xfId="55" applyNumberFormat="1" applyFont="1" applyAlignment="1">
      <alignment/>
      <protection/>
    </xf>
    <xf numFmtId="0" fontId="2" fillId="0" borderId="0" xfId="55" applyFont="1" applyFill="1" applyBorder="1" applyAlignment="1">
      <alignment vertical="top"/>
      <protection/>
    </xf>
    <xf numFmtId="0" fontId="4" fillId="0" borderId="19" xfId="55" applyFont="1" applyBorder="1" applyAlignment="1">
      <alignment horizontal="center" wrapText="1"/>
      <protection/>
    </xf>
    <xf numFmtId="172" fontId="5" fillId="0" borderId="19" xfId="55" applyNumberFormat="1" applyFont="1" applyBorder="1" applyAlignment="1">
      <alignment horizontal="right" wrapText="1"/>
      <protection/>
    </xf>
    <xf numFmtId="173" fontId="5" fillId="0" borderId="19" xfId="55" applyNumberFormat="1" applyFont="1" applyBorder="1" applyAlignment="1">
      <alignment horizontal="right" vertical="top" wrapText="1"/>
      <protection/>
    </xf>
    <xf numFmtId="173" fontId="4" fillId="0" borderId="19" xfId="55" applyNumberFormat="1" applyFont="1" applyBorder="1" applyAlignment="1">
      <alignment horizontal="right" vertical="top" wrapText="1"/>
      <protection/>
    </xf>
    <xf numFmtId="173" fontId="5" fillId="0" borderId="19" xfId="55" applyNumberFormat="1" applyFont="1" applyBorder="1" applyAlignment="1">
      <alignment horizontal="right" vertical="top" wrapText="1"/>
      <protection/>
    </xf>
    <xf numFmtId="0" fontId="5" fillId="0" borderId="0" xfId="55" applyFont="1" applyBorder="1" applyAlignment="1">
      <alignment vertical="top" wrapText="1"/>
      <protection/>
    </xf>
    <xf numFmtId="0" fontId="5" fillId="0" borderId="0" xfId="55" applyFont="1" applyBorder="1" applyAlignment="1">
      <alignment horizontal="center" vertical="top" wrapText="1"/>
      <protection/>
    </xf>
    <xf numFmtId="0" fontId="4" fillId="0" borderId="0" xfId="55" applyFont="1" applyBorder="1" applyAlignment="1">
      <alignment horizontal="right" vertical="top" wrapText="1"/>
      <protection/>
    </xf>
    <xf numFmtId="0" fontId="5" fillId="0" borderId="0" xfId="55" applyFont="1" applyBorder="1" applyAlignment="1">
      <alignment horizontal="right" vertical="top" wrapText="1"/>
      <protection/>
    </xf>
    <xf numFmtId="0" fontId="5" fillId="0" borderId="0" xfId="55" applyFont="1" applyAlignment="1">
      <alignment horizontal="center" vertical="top" wrapText="1"/>
      <protection/>
    </xf>
    <xf numFmtId="0" fontId="5" fillId="0" borderId="0" xfId="55" applyFont="1" applyBorder="1" applyAlignment="1" quotePrefix="1">
      <alignment horizontal="left" vertical="top" wrapText="1" indent="1"/>
      <protection/>
    </xf>
    <xf numFmtId="0" fontId="5" fillId="0" borderId="0" xfId="55" applyNumberFormat="1" applyFont="1" applyAlignment="1">
      <alignment horizontal="center" vertical="top" wrapText="1"/>
      <protection/>
    </xf>
    <xf numFmtId="0" fontId="4" fillId="0" borderId="19" xfId="55" applyFont="1" applyBorder="1" applyAlignment="1">
      <alignment horizontal="center" vertical="top" wrapText="1"/>
      <protection/>
    </xf>
    <xf numFmtId="0" fontId="4" fillId="0" borderId="21" xfId="55" applyFont="1" applyBorder="1" applyAlignment="1">
      <alignment vertical="top" wrapText="1"/>
      <protection/>
    </xf>
    <xf numFmtId="0" fontId="4" fillId="0" borderId="21" xfId="55" applyFont="1" applyBorder="1" applyAlignment="1">
      <alignment horizontal="center" vertical="top" wrapText="1"/>
      <protection/>
    </xf>
    <xf numFmtId="173" fontId="5" fillId="0" borderId="21" xfId="55" applyNumberFormat="1" applyFont="1" applyFill="1" applyBorder="1" applyAlignment="1" applyProtection="1">
      <alignment horizontal="right"/>
      <protection hidden="1"/>
    </xf>
    <xf numFmtId="0" fontId="4" fillId="0" borderId="19" xfId="55" applyFont="1" applyBorder="1" applyAlignment="1">
      <alignment vertical="top" wrapText="1"/>
      <protection/>
    </xf>
    <xf numFmtId="0" fontId="4" fillId="0" borderId="19" xfId="55" applyFont="1" applyBorder="1" applyAlignment="1">
      <alignment horizontal="center" vertical="top" wrapText="1"/>
      <protection/>
    </xf>
    <xf numFmtId="0" fontId="5" fillId="0" borderId="0" xfId="55" applyFont="1" applyBorder="1" applyAlignment="1">
      <alignment vertical="top" wrapText="1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0" xfId="55" applyFont="1" applyBorder="1" applyAlignment="1">
      <alignment horizontal="right" vertical="top" wrapText="1"/>
      <protection/>
    </xf>
    <xf numFmtId="0" fontId="4" fillId="33" borderId="19" xfId="55" applyFont="1" applyFill="1" applyBorder="1" applyAlignment="1">
      <alignment horizontal="right" vertical="top" wrapText="1"/>
      <protection/>
    </xf>
    <xf numFmtId="0" fontId="5" fillId="33" borderId="19" xfId="55" applyFont="1" applyFill="1" applyBorder="1" applyAlignment="1">
      <alignment horizontal="right"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5" fillId="0" borderId="20" xfId="55" applyFont="1" applyBorder="1" applyAlignment="1">
      <alignment horizontal="center" vertical="top" wrapText="1"/>
      <protection/>
    </xf>
    <xf numFmtId="0" fontId="5" fillId="0" borderId="0" xfId="55" applyFont="1" applyAlignment="1">
      <alignment vertical="top" wrapText="1"/>
      <protection/>
    </xf>
    <xf numFmtId="0" fontId="5" fillId="0" borderId="0" xfId="55" applyFont="1" applyAlignment="1">
      <alignment horizontal="right" vertical="top" wrapText="1"/>
      <protection/>
    </xf>
    <xf numFmtId="0" fontId="4" fillId="0" borderId="0" xfId="55" applyFont="1" applyAlignment="1">
      <alignment horizontal="center" vertical="top" wrapText="1"/>
      <protection/>
    </xf>
    <xf numFmtId="0" fontId="5" fillId="0" borderId="0" xfId="55" applyNumberFormat="1" applyFont="1" applyAlignment="1">
      <alignment horizontal="right" vertical="top" wrapText="1"/>
      <protection/>
    </xf>
    <xf numFmtId="0" fontId="5" fillId="0" borderId="0" xfId="55" applyFont="1" applyAlignment="1" quotePrefix="1">
      <alignment horizontal="left" vertical="top" wrapText="1" indent="1"/>
      <protection/>
    </xf>
    <xf numFmtId="0" fontId="5" fillId="0" borderId="21" xfId="55" applyFont="1" applyBorder="1" applyAlignment="1">
      <alignment horizontal="center" vertical="top" wrapText="1"/>
      <protection/>
    </xf>
    <xf numFmtId="0" fontId="4" fillId="0" borderId="0" xfId="55" applyFont="1" applyAlignment="1">
      <alignment vertical="top" wrapText="1"/>
      <protection/>
    </xf>
    <xf numFmtId="0" fontId="5" fillId="0" borderId="0" xfId="55" applyNumberFormat="1" applyFont="1" applyAlignment="1">
      <alignment horizontal="center" wrapText="1"/>
      <protection/>
    </xf>
    <xf numFmtId="0" fontId="5" fillId="0" borderId="0" xfId="55" applyNumberFormat="1" applyFont="1" applyAlignment="1">
      <alignment horizontal="left" vertical="top" wrapText="1" indent="2"/>
      <protection/>
    </xf>
    <xf numFmtId="0" fontId="4" fillId="0" borderId="19" xfId="55" applyFont="1" applyBorder="1" applyAlignment="1">
      <alignment horizontal="right" vertical="top" wrapText="1"/>
      <protection/>
    </xf>
    <xf numFmtId="0" fontId="4" fillId="0" borderId="0" xfId="55" applyFont="1" applyAlignment="1">
      <alignment horizontal="justify" vertical="top"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Alignment="1">
      <alignment horizontal="right" wrapText="1"/>
      <protection/>
    </xf>
    <xf numFmtId="0" fontId="5" fillId="0" borderId="0" xfId="55" applyFont="1" applyAlignment="1">
      <alignment horizontal="right" wrapText="1"/>
      <protection/>
    </xf>
    <xf numFmtId="0" fontId="5" fillId="0" borderId="0" xfId="55" applyFont="1" applyAlignment="1">
      <alignment horizontal="justify" vertical="top" wrapText="1"/>
      <protection/>
    </xf>
    <xf numFmtId="173" fontId="4" fillId="0" borderId="0" xfId="55" applyNumberFormat="1" applyFont="1" applyFill="1" applyBorder="1" applyAlignment="1" applyProtection="1">
      <alignment horizontal="right" wrapText="1"/>
      <protection hidden="1"/>
    </xf>
    <xf numFmtId="173" fontId="5" fillId="0" borderId="0" xfId="55" applyNumberFormat="1" applyFont="1" applyFill="1" applyBorder="1" applyAlignment="1" applyProtection="1">
      <alignment horizontal="right" wrapText="1"/>
      <protection hidden="1"/>
    </xf>
    <xf numFmtId="0" fontId="5" fillId="0" borderId="19" xfId="55" applyNumberFormat="1" applyFont="1" applyBorder="1" applyAlignment="1">
      <alignment horizontal="center" wrapText="1"/>
      <protection/>
    </xf>
    <xf numFmtId="173" fontId="4" fillId="0" borderId="19" xfId="55" applyNumberFormat="1" applyFont="1" applyFill="1" applyBorder="1" applyAlignment="1" applyProtection="1">
      <alignment horizontal="right" wrapText="1"/>
      <protection hidden="1"/>
    </xf>
    <xf numFmtId="173" fontId="5" fillId="0" borderId="19" xfId="55" applyNumberFormat="1" applyFont="1" applyFill="1" applyBorder="1" applyAlignment="1" applyProtection="1">
      <alignment horizontal="right" wrapText="1"/>
      <protection hidden="1"/>
    </xf>
    <xf numFmtId="0" fontId="4" fillId="0" borderId="19" xfId="55" applyFont="1" applyBorder="1" applyAlignment="1">
      <alignment horizontal="justify" vertical="top" wrapText="1"/>
      <protection/>
    </xf>
    <xf numFmtId="0" fontId="5" fillId="0" borderId="19" xfId="55" applyFont="1" applyBorder="1" applyAlignment="1">
      <alignment horizontal="center" wrapText="1"/>
      <protection/>
    </xf>
    <xf numFmtId="3" fontId="4" fillId="0" borderId="19" xfId="55" applyNumberFormat="1" applyFont="1" applyFill="1" applyBorder="1" applyAlignment="1" applyProtection="1">
      <alignment horizontal="right" vertical="top" wrapText="1"/>
      <protection hidden="1"/>
    </xf>
    <xf numFmtId="3" fontId="5" fillId="0" borderId="19" xfId="55" applyNumberFormat="1" applyFont="1" applyFill="1" applyBorder="1" applyAlignment="1" applyProtection="1">
      <alignment horizontal="right" vertical="top" wrapText="1"/>
      <protection hidden="1"/>
    </xf>
    <xf numFmtId="0" fontId="5" fillId="0" borderId="0" xfId="55" applyFont="1" applyAlignment="1">
      <alignment horizontal="center" wrapText="1"/>
      <protection/>
    </xf>
    <xf numFmtId="0" fontId="5" fillId="0" borderId="19" xfId="55" applyFont="1" applyBorder="1" applyAlignment="1">
      <alignment horizontal="justify" vertical="top" wrapText="1"/>
      <protection/>
    </xf>
    <xf numFmtId="173" fontId="4" fillId="0" borderId="19" xfId="55" applyNumberFormat="1" applyFont="1" applyFill="1" applyBorder="1" applyAlignment="1" applyProtection="1">
      <alignment horizontal="right" vertical="top" wrapText="1"/>
      <protection hidden="1"/>
    </xf>
    <xf numFmtId="173" fontId="5" fillId="0" borderId="19" xfId="55" applyNumberFormat="1" applyFont="1" applyFill="1" applyBorder="1" applyAlignment="1" applyProtection="1">
      <alignment horizontal="right" vertical="top" wrapText="1"/>
      <protection hidden="1"/>
    </xf>
    <xf numFmtId="0" fontId="5" fillId="0" borderId="0" xfId="55" applyFont="1" applyAlignment="1" quotePrefix="1">
      <alignment horizontal="justify" vertical="top" wrapText="1"/>
      <protection/>
    </xf>
    <xf numFmtId="0" fontId="4" fillId="0" borderId="20" xfId="55" applyFont="1" applyBorder="1" applyAlignment="1">
      <alignment horizontal="justify" vertical="top" wrapText="1"/>
      <protection/>
    </xf>
    <xf numFmtId="0" fontId="5" fillId="0" borderId="20" xfId="55" applyFont="1" applyBorder="1" applyAlignment="1">
      <alignment horizontal="center" wrapText="1"/>
      <protection/>
    </xf>
    <xf numFmtId="173" fontId="4" fillId="0" borderId="20" xfId="55" applyNumberFormat="1" applyFont="1" applyFill="1" applyBorder="1" applyAlignment="1" applyProtection="1">
      <alignment horizontal="right" vertical="top" wrapText="1"/>
      <protection hidden="1"/>
    </xf>
    <xf numFmtId="173" fontId="5" fillId="0" borderId="20" xfId="55" applyNumberFormat="1" applyFont="1" applyFill="1" applyBorder="1" applyAlignment="1" applyProtection="1">
      <alignment horizontal="right" vertical="top" wrapText="1"/>
      <protection hidden="1"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right" wrapText="1"/>
      <protection/>
    </xf>
    <xf numFmtId="0" fontId="2" fillId="0" borderId="0" xfId="55" applyFont="1" applyAlignment="1">
      <alignment horizontal="right" wrapText="1"/>
      <protection/>
    </xf>
    <xf numFmtId="0" fontId="3" fillId="0" borderId="0" xfId="55" applyFont="1">
      <alignment/>
      <protection/>
    </xf>
    <xf numFmtId="0" fontId="48" fillId="0" borderId="19" xfId="55" applyFont="1" applyBorder="1">
      <alignment/>
      <protection/>
    </xf>
    <xf numFmtId="0" fontId="47" fillId="0" borderId="19" xfId="55" applyFont="1" applyBorder="1" applyAlignment="1">
      <alignment horizontal="right" wrapText="1"/>
      <protection/>
    </xf>
    <xf numFmtId="0" fontId="48" fillId="0" borderId="19" xfId="55" applyFont="1" applyBorder="1" applyAlignment="1">
      <alignment horizontal="right" wrapText="1"/>
      <protection/>
    </xf>
    <xf numFmtId="0" fontId="2" fillId="0" borderId="0" xfId="55" applyFont="1" applyAlignment="1">
      <alignment vertical="center" wrapText="1"/>
      <protection/>
    </xf>
    <xf numFmtId="175" fontId="47" fillId="0" borderId="0" xfId="55" applyNumberFormat="1" applyFont="1" applyAlignment="1">
      <alignment horizontal="right" wrapText="1"/>
      <protection/>
    </xf>
    <xf numFmtId="175" fontId="48" fillId="0" borderId="0" xfId="55" applyNumberFormat="1" applyFont="1" applyAlignment="1">
      <alignment horizontal="right" wrapText="1"/>
      <protection/>
    </xf>
    <xf numFmtId="0" fontId="48" fillId="0" borderId="0" xfId="55" applyFont="1">
      <alignment/>
      <protection/>
    </xf>
    <xf numFmtId="0" fontId="47" fillId="0" borderId="0" xfId="55" applyFont="1" applyAlignment="1">
      <alignment horizontal="right" wrapText="1"/>
      <protection/>
    </xf>
    <xf numFmtId="0" fontId="48" fillId="0" borderId="0" xfId="55" applyFont="1" applyAlignment="1">
      <alignment horizontal="right" wrapText="1"/>
      <protection/>
    </xf>
    <xf numFmtId="0" fontId="48" fillId="0" borderId="21" xfId="55" applyFont="1" applyBorder="1">
      <alignment/>
      <protection/>
    </xf>
    <xf numFmtId="0" fontId="3" fillId="0" borderId="19" xfId="55" applyFont="1" applyBorder="1" applyAlignment="1">
      <alignment horizontal="center" wrapText="1"/>
      <protection/>
    </xf>
    <xf numFmtId="0" fontId="47" fillId="0" borderId="21" xfId="55" applyFont="1" applyBorder="1" applyAlignment="1">
      <alignment vertical="top" wrapText="1"/>
      <protection/>
    </xf>
    <xf numFmtId="15" fontId="47" fillId="0" borderId="21" xfId="55" applyNumberFormat="1" applyFont="1" applyBorder="1" applyAlignment="1">
      <alignment horizontal="right" vertical="top" wrapText="1"/>
      <protection/>
    </xf>
    <xf numFmtId="0" fontId="48" fillId="0" borderId="21" xfId="55" applyFont="1" applyBorder="1" applyAlignment="1">
      <alignment vertical="top" wrapText="1"/>
      <protection/>
    </xf>
    <xf numFmtId="0" fontId="47" fillId="0" borderId="0" xfId="55" applyFont="1" applyBorder="1" applyAlignment="1">
      <alignment vertical="top" wrapText="1"/>
      <protection/>
    </xf>
    <xf numFmtId="0" fontId="48" fillId="0" borderId="0" xfId="55" applyFont="1" applyBorder="1" applyAlignment="1">
      <alignment vertical="top" wrapText="1"/>
      <protection/>
    </xf>
    <xf numFmtId="0" fontId="48" fillId="0" borderId="0" xfId="55" applyFont="1" applyBorder="1" applyAlignment="1">
      <alignment horizontal="right" vertical="top" wrapText="1"/>
      <protection/>
    </xf>
    <xf numFmtId="0" fontId="48" fillId="0" borderId="0" xfId="55" applyFont="1" applyBorder="1" applyAlignment="1">
      <alignment horizontal="center" wrapText="1"/>
      <protection/>
    </xf>
    <xf numFmtId="0" fontId="48" fillId="0" borderId="19" xfId="55" applyFont="1" applyBorder="1" applyAlignment="1">
      <alignment horizontal="right" vertical="top" wrapText="1"/>
      <protection/>
    </xf>
    <xf numFmtId="0" fontId="47" fillId="0" borderId="22" xfId="55" applyFont="1" applyBorder="1" applyAlignment="1">
      <alignment vertical="top" wrapText="1"/>
      <protection/>
    </xf>
    <xf numFmtId="0" fontId="48" fillId="0" borderId="22" xfId="55" applyFont="1" applyBorder="1" applyAlignment="1">
      <alignment vertical="top" wrapText="1"/>
      <protection/>
    </xf>
    <xf numFmtId="3" fontId="5" fillId="0" borderId="22" xfId="55" applyNumberFormat="1" applyFont="1" applyFill="1" applyBorder="1" applyAlignment="1" applyProtection="1">
      <alignment horizontal="right"/>
      <protection hidden="1"/>
    </xf>
    <xf numFmtId="0" fontId="49" fillId="0" borderId="21" xfId="55" applyFont="1" applyBorder="1" applyAlignment="1">
      <alignment horizontal="center" vertical="top" wrapText="1"/>
      <protection/>
    </xf>
    <xf numFmtId="0" fontId="50" fillId="0" borderId="21" xfId="55" applyFont="1" applyBorder="1" applyAlignment="1">
      <alignment horizontal="right" wrapText="1"/>
      <protection/>
    </xf>
    <xf numFmtId="0" fontId="49" fillId="0" borderId="21" xfId="55" applyFont="1" applyBorder="1" applyAlignment="1">
      <alignment horizontal="right" wrapText="1"/>
      <protection/>
    </xf>
    <xf numFmtId="0" fontId="49" fillId="0" borderId="23" xfId="55" applyFont="1" applyBorder="1" applyAlignment="1">
      <alignment horizontal="right" wrapText="1"/>
      <protection/>
    </xf>
    <xf numFmtId="0" fontId="49" fillId="0" borderId="24" xfId="55" applyFont="1" applyBorder="1" applyAlignment="1">
      <alignment horizontal="right" wrapText="1"/>
      <protection/>
    </xf>
    <xf numFmtId="0" fontId="49" fillId="0" borderId="21" xfId="55" applyFont="1" applyBorder="1" applyAlignment="1">
      <alignment horizontal="right" vertical="top" wrapText="1"/>
      <protection/>
    </xf>
    <xf numFmtId="0" fontId="7" fillId="0" borderId="19" xfId="55" applyFont="1" applyBorder="1" applyAlignment="1">
      <alignment wrapText="1"/>
      <protection/>
    </xf>
    <xf numFmtId="0" fontId="6" fillId="0" borderId="19" xfId="55" applyFont="1" applyBorder="1" applyAlignment="1">
      <alignment horizontal="right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21" xfId="55" applyFont="1" applyBorder="1" applyAlignment="1">
      <alignment horizontal="right" vertical="top" wrapText="1"/>
      <protection/>
    </xf>
    <xf numFmtId="173" fontId="8" fillId="0" borderId="21" xfId="55" applyNumberFormat="1" applyFont="1" applyFill="1" applyBorder="1" applyAlignment="1" applyProtection="1">
      <alignment vertical="top"/>
      <protection hidden="1"/>
    </xf>
    <xf numFmtId="0" fontId="6" fillId="0" borderId="0" xfId="55" applyFont="1" applyAlignment="1">
      <alignment vertical="top" wrapText="1"/>
      <protection/>
    </xf>
    <xf numFmtId="0" fontId="6" fillId="0" borderId="0" xfId="55" applyFont="1" applyAlignment="1">
      <alignment horizontal="right" vertical="top" wrapText="1"/>
      <protection/>
    </xf>
    <xf numFmtId="0" fontId="7" fillId="0" borderId="0" xfId="55" applyFont="1" applyAlignment="1">
      <alignment vertical="top" wrapText="1"/>
      <protection/>
    </xf>
    <xf numFmtId="173" fontId="8" fillId="0" borderId="0" xfId="55" applyNumberFormat="1" applyFont="1" applyFill="1" applyBorder="1" applyAlignment="1" applyProtection="1">
      <alignment/>
      <protection hidden="1"/>
    </xf>
    <xf numFmtId="0" fontId="7" fillId="0" borderId="19" xfId="55" applyFont="1" applyBorder="1" applyAlignment="1">
      <alignment vertical="top" wrapText="1"/>
      <protection/>
    </xf>
    <xf numFmtId="173" fontId="8" fillId="0" borderId="19" xfId="55" applyNumberFormat="1" applyFont="1" applyFill="1" applyBorder="1" applyAlignment="1" applyProtection="1">
      <alignment/>
      <protection hidden="1"/>
    </xf>
    <xf numFmtId="0" fontId="7" fillId="0" borderId="0" xfId="55" applyFont="1" applyBorder="1" applyAlignment="1">
      <alignment vertical="top" wrapText="1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Fill="1" applyAlignment="1">
      <alignment vertical="top" wrapText="1"/>
      <protection/>
    </xf>
    <xf numFmtId="0" fontId="6" fillId="0" borderId="19" xfId="55" applyFont="1" applyBorder="1" applyAlignment="1">
      <alignment horizontal="right" vertical="top" wrapText="1"/>
      <protection/>
    </xf>
    <xf numFmtId="0" fontId="7" fillId="0" borderId="19" xfId="55" applyFont="1" applyBorder="1" applyAlignment="1">
      <alignment vertical="top" wrapText="1"/>
      <protection/>
    </xf>
    <xf numFmtId="173" fontId="7" fillId="0" borderId="19" xfId="55" applyNumberFormat="1" applyFont="1" applyBorder="1" applyAlignment="1">
      <alignment horizontal="right" vertical="top" wrapText="1"/>
      <protection/>
    </xf>
    <xf numFmtId="0" fontId="50" fillId="0" borderId="0" xfId="55" applyFont="1">
      <alignment/>
      <protection/>
    </xf>
    <xf numFmtId="0" fontId="49" fillId="0" borderId="0" xfId="55" applyFont="1">
      <alignment/>
      <protection/>
    </xf>
    <xf numFmtId="0" fontId="50" fillId="0" borderId="19" xfId="55" applyFont="1" applyBorder="1">
      <alignment/>
      <protection/>
    </xf>
    <xf numFmtId="0" fontId="49" fillId="0" borderId="19" xfId="55" applyFont="1" applyBorder="1">
      <alignment/>
      <protection/>
    </xf>
    <xf numFmtId="173" fontId="8" fillId="0" borderId="19" xfId="55" applyNumberFormat="1" applyFont="1" applyFill="1" applyBorder="1" applyAlignment="1" applyProtection="1">
      <alignment vertical="top"/>
      <protection hidden="1"/>
    </xf>
    <xf numFmtId="0" fontId="6" fillId="0" borderId="0" xfId="55" applyFont="1" applyAlignment="1">
      <alignment vertical="top" wrapText="1"/>
      <protection/>
    </xf>
    <xf numFmtId="0" fontId="6" fillId="0" borderId="0" xfId="55" applyFont="1" applyAlignment="1">
      <alignment horizontal="right" vertical="top" wrapText="1"/>
      <protection/>
    </xf>
    <xf numFmtId="0" fontId="7" fillId="0" borderId="0" xfId="55" applyFont="1" applyAlignment="1">
      <alignment vertical="top" wrapText="1"/>
      <protection/>
    </xf>
    <xf numFmtId="173" fontId="8" fillId="0" borderId="0" xfId="55" applyNumberFormat="1" applyFont="1" applyFill="1" applyBorder="1" applyAlignment="1" applyProtection="1">
      <alignment/>
      <protection hidden="1"/>
    </xf>
    <xf numFmtId="173" fontId="8" fillId="0" borderId="19" xfId="55" applyNumberFormat="1" applyFont="1" applyFill="1" applyBorder="1" applyAlignment="1" applyProtection="1">
      <alignment/>
      <protection hidden="1"/>
    </xf>
    <xf numFmtId="0" fontId="7" fillId="0" borderId="0" xfId="55" applyFont="1" applyBorder="1" applyAlignment="1">
      <alignment vertical="top" wrapText="1"/>
      <protection/>
    </xf>
    <xf numFmtId="0" fontId="7" fillId="0" borderId="0" xfId="55" applyFont="1" applyAlignment="1">
      <alignment vertical="top"/>
      <protection/>
    </xf>
    <xf numFmtId="0" fontId="6" fillId="0" borderId="19" xfId="55" applyFont="1" applyBorder="1" applyAlignment="1">
      <alignment vertical="top" wrapText="1"/>
      <protection/>
    </xf>
    <xf numFmtId="0" fontId="6" fillId="0" borderId="19" xfId="55" applyFont="1" applyBorder="1" applyAlignment="1">
      <alignment horizontal="right" vertical="top" wrapText="1"/>
      <protection/>
    </xf>
    <xf numFmtId="0" fontId="6" fillId="0" borderId="20" xfId="55" applyFont="1" applyBorder="1" applyAlignment="1">
      <alignment vertical="top" wrapText="1"/>
      <protection/>
    </xf>
    <xf numFmtId="173" fontId="6" fillId="0" borderId="20" xfId="55" applyNumberFormat="1" applyFont="1" applyBorder="1" applyAlignment="1">
      <alignment horizontal="right" vertical="top" wrapText="1"/>
      <protection/>
    </xf>
    <xf numFmtId="0" fontId="5" fillId="0" borderId="21" xfId="55" applyFont="1" applyBorder="1" applyAlignment="1">
      <alignment vertical="top" wrapText="1"/>
      <protection/>
    </xf>
    <xf numFmtId="0" fontId="4" fillId="0" borderId="21" xfId="55" applyFont="1" applyBorder="1" applyAlignment="1">
      <alignment horizontal="center" wrapText="1"/>
      <protection/>
    </xf>
    <xf numFmtId="0" fontId="4" fillId="0" borderId="21" xfId="55" applyFont="1" applyBorder="1" applyAlignment="1">
      <alignment horizontal="right" vertical="top" wrapText="1"/>
      <protection/>
    </xf>
    <xf numFmtId="0" fontId="5" fillId="0" borderId="21" xfId="55" applyFont="1" applyBorder="1" applyAlignment="1">
      <alignment horizontal="right" vertical="top" wrapText="1"/>
      <protection/>
    </xf>
    <xf numFmtId="0" fontId="5" fillId="0" borderId="19" xfId="55" applyFont="1" applyBorder="1" applyAlignment="1">
      <alignment vertical="top" wrapText="1"/>
      <protection/>
    </xf>
    <xf numFmtId="0" fontId="5" fillId="0" borderId="19" xfId="55" applyFont="1" applyBorder="1" applyAlignment="1">
      <alignment horizontal="center" vertical="top" wrapText="1"/>
      <protection/>
    </xf>
    <xf numFmtId="0" fontId="48" fillId="34" borderId="19" xfId="55" applyFont="1" applyFill="1" applyBorder="1" applyAlignment="1">
      <alignment vertical="top" wrapText="1"/>
      <protection/>
    </xf>
    <xf numFmtId="15" fontId="3" fillId="34" borderId="19" xfId="55" applyNumberFormat="1" applyFont="1" applyFill="1" applyBorder="1" applyAlignment="1">
      <alignment horizontal="right" wrapText="1"/>
      <protection/>
    </xf>
    <xf numFmtId="15" fontId="2" fillId="34" borderId="19" xfId="55" applyNumberFormat="1" applyFont="1" applyFill="1" applyBorder="1" applyAlignment="1">
      <alignment horizontal="right" wrapText="1"/>
      <protection/>
    </xf>
    <xf numFmtId="0" fontId="48" fillId="34" borderId="0" xfId="55" applyFont="1" applyFill="1" applyAlignment="1">
      <alignment horizontal="justify" vertical="top" wrapText="1"/>
      <protection/>
    </xf>
    <xf numFmtId="0" fontId="48" fillId="34" borderId="0" xfId="55" applyFont="1" applyFill="1" applyAlignment="1">
      <alignment horizontal="right" vertical="top" wrapText="1"/>
      <protection/>
    </xf>
    <xf numFmtId="0" fontId="3" fillId="34" borderId="0" xfId="55" applyFont="1" applyFill="1" applyAlignment="1">
      <alignment horizontal="justify" vertical="top" wrapText="1"/>
      <protection/>
    </xf>
    <xf numFmtId="0" fontId="3" fillId="34" borderId="0" xfId="55" applyFont="1" applyFill="1" applyAlignment="1">
      <alignment horizontal="right" vertical="top" wrapText="1"/>
      <protection/>
    </xf>
    <xf numFmtId="173" fontId="4" fillId="0" borderId="0" xfId="55" applyNumberFormat="1" applyFont="1" applyFill="1" applyBorder="1" applyAlignment="1" applyProtection="1">
      <alignment/>
      <protection hidden="1"/>
    </xf>
    <xf numFmtId="0" fontId="48" fillId="34" borderId="0" xfId="55" applyFont="1" applyFill="1" applyAlignment="1">
      <alignment horizontal="justify" vertical="top"/>
      <protection/>
    </xf>
    <xf numFmtId="0" fontId="48" fillId="34" borderId="0" xfId="55" applyFont="1" applyFill="1" applyAlignment="1">
      <alignment horizontal="center" vertical="top" wrapText="1"/>
      <protection/>
    </xf>
    <xf numFmtId="0" fontId="48" fillId="34" borderId="19" xfId="55" applyFont="1" applyFill="1" applyBorder="1" applyAlignment="1">
      <alignment horizontal="justify" vertical="top" wrapText="1"/>
      <protection/>
    </xf>
    <xf numFmtId="0" fontId="48" fillId="34" borderId="19" xfId="55" applyFont="1" applyFill="1" applyBorder="1" applyAlignment="1">
      <alignment horizontal="center" vertical="top" wrapText="1"/>
      <protection/>
    </xf>
    <xf numFmtId="173" fontId="4" fillId="0" borderId="19" xfId="55" applyNumberFormat="1" applyFont="1" applyFill="1" applyBorder="1" applyAlignment="1" applyProtection="1">
      <alignment/>
      <protection hidden="1"/>
    </xf>
    <xf numFmtId="173" fontId="5" fillId="0" borderId="19" xfId="55" applyNumberFormat="1" applyFont="1" applyFill="1" applyBorder="1" applyAlignment="1" applyProtection="1">
      <alignment/>
      <protection hidden="1"/>
    </xf>
    <xf numFmtId="0" fontId="2" fillId="34" borderId="20" xfId="55" applyFont="1" applyFill="1" applyBorder="1" applyAlignment="1">
      <alignment horizontal="justify" vertical="top" wrapText="1"/>
      <protection/>
    </xf>
    <xf numFmtId="0" fontId="3" fillId="34" borderId="20" xfId="55" applyFont="1" applyFill="1" applyBorder="1" applyAlignment="1">
      <alignment horizontal="center" vertical="top" wrapText="1"/>
      <protection/>
    </xf>
    <xf numFmtId="173" fontId="4" fillId="0" borderId="20" xfId="55" applyNumberFormat="1" applyFont="1" applyFill="1" applyBorder="1" applyAlignment="1" applyProtection="1">
      <alignment/>
      <protection hidden="1"/>
    </xf>
    <xf numFmtId="173" fontId="5" fillId="0" borderId="20" xfId="55" applyNumberFormat="1" applyFont="1" applyFill="1" applyBorder="1" applyAlignment="1" applyProtection="1">
      <alignment/>
      <protection hidden="1"/>
    </xf>
    <xf numFmtId="0" fontId="3" fillId="34" borderId="0" xfId="55" applyFont="1" applyFill="1" applyAlignment="1">
      <alignment horizontal="center" vertical="top" wrapText="1"/>
      <protection/>
    </xf>
    <xf numFmtId="173" fontId="5" fillId="0" borderId="0" xfId="55" applyNumberFormat="1" applyFont="1" applyFill="1" applyBorder="1" applyAlignment="1" applyProtection="1">
      <alignment horizontal="center"/>
      <protection hidden="1"/>
    </xf>
    <xf numFmtId="0" fontId="3" fillId="34" borderId="19" xfId="55" applyFont="1" applyFill="1" applyBorder="1" applyAlignment="1">
      <alignment horizontal="right" vertical="top" wrapText="1"/>
      <protection/>
    </xf>
    <xf numFmtId="0" fontId="2" fillId="34" borderId="19" xfId="55" applyFont="1" applyFill="1" applyBorder="1" applyAlignment="1">
      <alignment horizontal="right" vertical="top" wrapText="1"/>
      <protection/>
    </xf>
    <xf numFmtId="0" fontId="3" fillId="34" borderId="19" xfId="55" applyFont="1" applyFill="1" applyBorder="1" applyAlignment="1">
      <alignment horizontal="justify" vertical="top" wrapText="1"/>
      <protection/>
    </xf>
    <xf numFmtId="0" fontId="3" fillId="34" borderId="19" xfId="55" applyFont="1" applyFill="1" applyBorder="1" applyAlignment="1">
      <alignment horizontal="center" vertical="top" wrapText="1"/>
      <protection/>
    </xf>
    <xf numFmtId="173" fontId="3" fillId="34" borderId="20" xfId="55" applyNumberFormat="1" applyFont="1" applyFill="1" applyBorder="1" applyAlignment="1">
      <alignment horizontal="right" vertical="top" wrapText="1"/>
      <protection/>
    </xf>
    <xf numFmtId="173" fontId="2" fillId="34" borderId="20" xfId="55" applyNumberFormat="1" applyFont="1" applyFill="1" applyBorder="1" applyAlignment="1">
      <alignment horizontal="right" vertical="top" wrapText="1"/>
      <protection/>
    </xf>
    <xf numFmtId="0" fontId="2" fillId="34" borderId="0" xfId="55" applyFont="1" applyFill="1" applyAlignment="1">
      <alignment horizontal="justify" vertical="top" wrapText="1"/>
      <protection/>
    </xf>
    <xf numFmtId="0" fontId="48" fillId="34" borderId="19" xfId="55" applyFont="1" applyFill="1" applyBorder="1" applyAlignment="1">
      <alignment horizontal="right" vertical="top" wrapText="1"/>
      <protection/>
    </xf>
    <xf numFmtId="173" fontId="3" fillId="34" borderId="0" xfId="55" applyNumberFormat="1" applyFont="1" applyFill="1" applyAlignment="1">
      <alignment horizontal="right" vertical="top" wrapText="1"/>
      <protection/>
    </xf>
    <xf numFmtId="173" fontId="2" fillId="34" borderId="0" xfId="55" applyNumberFormat="1" applyFont="1" applyFill="1" applyAlignment="1">
      <alignment horizontal="right" vertical="top" wrapText="1"/>
      <protection/>
    </xf>
    <xf numFmtId="3" fontId="3" fillId="34" borderId="20" xfId="55" applyNumberFormat="1" applyFont="1" applyFill="1" applyBorder="1" applyAlignment="1">
      <alignment horizontal="right" vertical="top" wrapText="1"/>
      <protection/>
    </xf>
    <xf numFmtId="3" fontId="2" fillId="34" borderId="20" xfId="55" applyNumberFormat="1" applyFont="1" applyFill="1" applyBorder="1" applyAlignment="1">
      <alignment horizontal="right" vertical="top" wrapText="1"/>
      <protection/>
    </xf>
    <xf numFmtId="0" fontId="48" fillId="0" borderId="0" xfId="0" applyFont="1" applyAlignment="1">
      <alignment vertical="center"/>
    </xf>
    <xf numFmtId="0" fontId="6" fillId="0" borderId="25" xfId="55" applyFont="1" applyBorder="1" applyAlignment="1">
      <alignment horizontal="center" vertical="top" wrapText="1"/>
      <protection/>
    </xf>
    <xf numFmtId="0" fontId="6" fillId="0" borderId="24" xfId="55" applyFont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28</xdr:row>
      <xdr:rowOff>9525</xdr:rowOff>
    </xdr:from>
    <xdr:to>
      <xdr:col>12</xdr:col>
      <xdr:colOff>571500</xdr:colOff>
      <xdr:row>35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781050" y="5257800"/>
          <a:ext cx="7105650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3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1</xdr:col>
      <xdr:colOff>381000</xdr:colOff>
      <xdr:row>2</xdr:row>
      <xdr:rowOff>95250</xdr:rowOff>
    </xdr:from>
    <xdr:to>
      <xdr:col>12</xdr:col>
      <xdr:colOff>200025</xdr:colOff>
      <xdr:row>9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90600" y="466725"/>
          <a:ext cx="6524625" cy="12763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2013 Birinci Çeyrek Finansal Tablolar</a:t>
          </a:r>
        </a:p>
      </xdr:txBody>
    </xdr:sp>
    <xdr:clientData/>
  </xdr:twoCellAnchor>
  <xdr:twoCellAnchor>
    <xdr:from>
      <xdr:col>1</xdr:col>
      <xdr:colOff>571500</xdr:colOff>
      <xdr:row>35</xdr:row>
      <xdr:rowOff>133350</xdr:rowOff>
    </xdr:from>
    <xdr:to>
      <xdr:col>12</xdr:col>
      <xdr:colOff>257175</xdr:colOff>
      <xdr:row>50</xdr:row>
      <xdr:rowOff>38100</xdr:rowOff>
    </xdr:to>
    <xdr:sp>
      <xdr:nvSpPr>
        <xdr:cNvPr id="3" name="6 Dikdörtgen"/>
        <xdr:cNvSpPr>
          <a:spLocks/>
        </xdr:cNvSpPr>
      </xdr:nvSpPr>
      <xdr:spPr>
        <a:xfrm>
          <a:off x="1181100" y="6686550"/>
          <a:ext cx="63912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</a:t>
          </a:r>
        </a:p>
      </xdr:txBody>
    </xdr:sp>
    <xdr:clientData/>
  </xdr:twoCellAnchor>
  <xdr:twoCellAnchor>
    <xdr:from>
      <xdr:col>3</xdr:col>
      <xdr:colOff>133350</xdr:colOff>
      <xdr:row>45</xdr:row>
      <xdr:rowOff>0</xdr:rowOff>
    </xdr:from>
    <xdr:to>
      <xdr:col>10</xdr:col>
      <xdr:colOff>371475</xdr:colOff>
      <xdr:row>50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8362950"/>
          <a:ext cx="45053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 finansal tablolardan alınmıştır. 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</a:p>
      </xdr:txBody>
    </xdr:sp>
    <xdr:clientData/>
  </xdr:twoCellAnchor>
  <xdr:twoCellAnchor editAs="oneCell">
    <xdr:from>
      <xdr:col>3</xdr:col>
      <xdr:colOff>457200</xdr:colOff>
      <xdr:row>10</xdr:row>
      <xdr:rowOff>66675</xdr:rowOff>
    </xdr:from>
    <xdr:to>
      <xdr:col>9</xdr:col>
      <xdr:colOff>561975</xdr:colOff>
      <xdr:row>31</xdr:row>
      <xdr:rowOff>152400</xdr:rowOff>
    </xdr:to>
    <xdr:pic>
      <xdr:nvPicPr>
        <xdr:cNvPr id="5" name="Picture 6" descr="C:\Users\191648\AppData\Local\Microsoft\Windows\Temporary Internet Files\Content.Outlook\9OV6FJ5O\k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885950"/>
          <a:ext cx="376237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95119\AppData\Local\Microsoft\Windows\Temporary%20Internet%20Files\Content.Outlook\UU89JQN6\Mali%20Tablo%20Excel%20Q1%202013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f"/>
      <sheetName val="Pasif"/>
      <sheetName val="GT"/>
      <sheetName val="Kapsamlı GL"/>
      <sheetName val="ÖZKAYNAK"/>
      <sheetName val="NA"/>
      <sheetName val="BS -Asset"/>
      <sheetName val="BS-Liability"/>
      <sheetName val="PL"/>
      <sheetName val="SORIE"/>
      <sheetName val="SHEQ"/>
      <sheetName val="CF"/>
    </sheetNames>
    <sheetDataSet>
      <sheetData sheetId="3">
        <row r="6">
          <cell r="F6" t="str">
            <v>1 Ocak 2013-
31 Mart 2013</v>
          </cell>
          <cell r="G6" t="str">
            <v>1 Ocak 2012-
31 Mart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="50" zoomScaleNormal="50" zoomScalePageLayoutView="0" workbookViewId="0" topLeftCell="A1">
      <selection activeCell="A2" sqref="A2"/>
    </sheetView>
  </sheetViews>
  <sheetFormatPr defaultColWidth="9.140625" defaultRowHeight="15"/>
  <sheetData>
    <row r="1" spans="1:14" ht="1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3"/>
    </row>
    <row r="3" spans="1:14" ht="14.25">
      <c r="A3" s="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3"/>
    </row>
    <row r="4" spans="1:14" ht="14.25">
      <c r="A4" s="3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3"/>
    </row>
    <row r="5" spans="1:14" ht="14.25">
      <c r="A5" s="3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3"/>
    </row>
    <row r="6" spans="1:14" ht="14.25">
      <c r="A6" s="3"/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3"/>
    </row>
    <row r="7" spans="1:14" ht="14.25">
      <c r="A7" s="3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3"/>
    </row>
    <row r="8" spans="1:14" ht="14.25">
      <c r="A8" s="3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3"/>
    </row>
    <row r="9" spans="1:14" ht="14.25">
      <c r="A9" s="3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3"/>
    </row>
    <row r="10" spans="1:14" ht="14.25">
      <c r="A10" s="3"/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3"/>
    </row>
    <row r="11" spans="1:14" ht="15">
      <c r="A11" s="3"/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3"/>
    </row>
    <row r="12" spans="1:14" ht="15">
      <c r="A12" s="3"/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3"/>
    </row>
    <row r="13" spans="1:14" ht="15">
      <c r="A13" s="3"/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3"/>
    </row>
    <row r="14" spans="1:14" ht="15">
      <c r="A14" s="3"/>
      <c r="B14" s="10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3"/>
    </row>
    <row r="15" spans="1:14" ht="15">
      <c r="A15" s="3"/>
      <c r="B15" s="10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3"/>
    </row>
    <row r="16" spans="1:14" ht="15">
      <c r="A16" s="3"/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3"/>
    </row>
    <row r="17" spans="1:14" ht="15">
      <c r="A17" s="3"/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3"/>
    </row>
    <row r="18" spans="1:14" ht="15">
      <c r="A18" s="3"/>
      <c r="B18" s="10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3"/>
    </row>
    <row r="19" spans="1:14" ht="15">
      <c r="A19" s="3"/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3"/>
    </row>
    <row r="20" spans="1:14" ht="15">
      <c r="A20" s="3"/>
      <c r="B20" s="10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3"/>
    </row>
    <row r="21" spans="1:14" ht="15">
      <c r="A21" s="3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3"/>
    </row>
    <row r="22" spans="1:14" ht="15">
      <c r="A22" s="3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3"/>
    </row>
    <row r="23" spans="1:14" ht="15">
      <c r="A23" s="3"/>
      <c r="B23" s="10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3"/>
    </row>
    <row r="24" spans="1:14" ht="15">
      <c r="A24" s="3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3"/>
    </row>
    <row r="25" spans="1:14" ht="15">
      <c r="A25" s="3"/>
      <c r="B25" s="10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3"/>
    </row>
    <row r="26" spans="1:14" ht="15">
      <c r="A26" s="3"/>
      <c r="B26" s="10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3"/>
    </row>
    <row r="27" spans="1:14" ht="15">
      <c r="A27" s="3"/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3"/>
    </row>
    <row r="28" spans="1:14" ht="15">
      <c r="A28" s="3"/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3"/>
    </row>
    <row r="29" spans="1:14" ht="15">
      <c r="A29" s="3"/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3"/>
    </row>
    <row r="30" spans="1:14" ht="15">
      <c r="A30" s="3"/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3"/>
    </row>
    <row r="31" spans="1:14" ht="15">
      <c r="A31" s="3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3"/>
    </row>
    <row r="32" spans="1:14" ht="15">
      <c r="A32" s="3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3"/>
    </row>
    <row r="33" spans="1:14" ht="14.25">
      <c r="A33" s="3"/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3"/>
    </row>
    <row r="34" spans="1:14" ht="14.25">
      <c r="A34" s="3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9"/>
      <c r="N34" s="3"/>
    </row>
    <row r="35" spans="1:14" ht="14.25">
      <c r="A35" s="3"/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3"/>
    </row>
    <row r="36" spans="1:14" ht="14.25">
      <c r="A36" s="3"/>
      <c r="B36" s="10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3"/>
    </row>
    <row r="37" spans="1:14" ht="14.25">
      <c r="A37" s="3"/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3"/>
    </row>
    <row r="38" spans="1:14" ht="14.25">
      <c r="A38" s="3"/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3"/>
    </row>
    <row r="39" spans="1:14" ht="14.25">
      <c r="A39" s="3"/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3"/>
    </row>
    <row r="40" spans="1:14" ht="14.25">
      <c r="A40" s="3"/>
      <c r="B40" s="10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3"/>
    </row>
    <row r="41" spans="1:14" ht="14.25">
      <c r="A41" s="3"/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3"/>
    </row>
    <row r="42" spans="1:14" ht="14.25">
      <c r="A42" s="3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3"/>
    </row>
    <row r="43" spans="1:14" ht="14.25">
      <c r="A43" s="3"/>
      <c r="B43" s="10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3"/>
    </row>
    <row r="44" spans="1:14" ht="14.25">
      <c r="A44" s="3"/>
      <c r="B44" s="10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</row>
    <row r="45" spans="1:14" ht="14.25">
      <c r="A45" s="3"/>
      <c r="B45" s="10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3"/>
    </row>
    <row r="46" spans="1:14" ht="14.25">
      <c r="A46" s="3"/>
      <c r="B46" s="10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3"/>
    </row>
    <row r="47" spans="1:14" ht="14.25">
      <c r="A47" s="3"/>
      <c r="B47" s="10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3"/>
    </row>
    <row r="48" spans="1:14" ht="14.25">
      <c r="A48" s="3"/>
      <c r="B48" s="10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3"/>
    </row>
    <row r="49" spans="1:14" ht="14.25">
      <c r="A49" s="3"/>
      <c r="B49" s="10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3"/>
    </row>
    <row r="50" spans="1:14" ht="14.25">
      <c r="A50" s="3"/>
      <c r="B50" s="10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3"/>
    </row>
    <row r="51" spans="1:14" ht="15" thickBot="1">
      <c r="A51" s="3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40.57421875" style="1" bestFit="1" customWidth="1"/>
    <col min="3" max="3" width="18.7109375" style="1" bestFit="1" customWidth="1"/>
    <col min="4" max="4" width="13.57421875" style="0" bestFit="1" customWidth="1"/>
    <col min="5" max="5" width="13.421875" style="2" bestFit="1" customWidth="1"/>
  </cols>
  <sheetData>
    <row r="1" spans="1:5" ht="14.25">
      <c r="A1" s="39"/>
      <c r="B1" s="277" t="s">
        <v>165</v>
      </c>
      <c r="C1" s="40"/>
      <c r="D1" s="17"/>
      <c r="E1" s="41"/>
    </row>
    <row r="2" spans="1:5" ht="14.25">
      <c r="A2" s="39"/>
      <c r="B2" s="42"/>
      <c r="C2" s="43"/>
      <c r="D2" s="44"/>
      <c r="E2" s="44"/>
    </row>
    <row r="3" spans="1:5" ht="14.25">
      <c r="A3" s="39"/>
      <c r="B3" s="18"/>
      <c r="C3" s="21"/>
      <c r="D3" s="22" t="s">
        <v>83</v>
      </c>
      <c r="E3" s="23" t="s">
        <v>84</v>
      </c>
    </row>
    <row r="4" spans="1:5" s="46" customFormat="1" ht="39">
      <c r="A4" s="37"/>
      <c r="B4" s="18"/>
      <c r="C4" s="21"/>
      <c r="D4" s="22" t="s">
        <v>146</v>
      </c>
      <c r="E4" s="24" t="s">
        <v>77</v>
      </c>
    </row>
    <row r="5" spans="1:5" s="47" customFormat="1" ht="14.25">
      <c r="A5" s="39"/>
      <c r="B5" s="25"/>
      <c r="C5" s="115" t="s">
        <v>76</v>
      </c>
      <c r="D5" s="26">
        <v>41364</v>
      </c>
      <c r="E5" s="116">
        <v>41274</v>
      </c>
    </row>
    <row r="6" spans="1:5" ht="14.25">
      <c r="A6" s="39"/>
      <c r="B6" s="18"/>
      <c r="C6" s="21"/>
      <c r="D6" s="22"/>
      <c r="E6" s="117"/>
    </row>
    <row r="7" spans="1:5" ht="14.25">
      <c r="A7" s="39"/>
      <c r="B7" s="25" t="s">
        <v>0</v>
      </c>
      <c r="C7" s="21"/>
      <c r="D7" s="22"/>
      <c r="E7" s="23"/>
    </row>
    <row r="8" spans="1:5" ht="14.25">
      <c r="A8" s="39"/>
      <c r="B8" s="18"/>
      <c r="C8" s="21"/>
      <c r="D8" s="22"/>
      <c r="E8" s="117"/>
    </row>
    <row r="9" spans="1:5" ht="14.25">
      <c r="A9" s="39"/>
      <c r="B9" s="25" t="s">
        <v>1</v>
      </c>
      <c r="C9" s="21"/>
      <c r="D9" s="118">
        <v>5125611</v>
      </c>
      <c r="E9" s="119">
        <v>4366561</v>
      </c>
    </row>
    <row r="10" spans="1:5" ht="14.25">
      <c r="A10" s="39"/>
      <c r="B10" s="120"/>
      <c r="C10" s="121"/>
      <c r="D10" s="122"/>
      <c r="E10" s="123"/>
    </row>
    <row r="11" spans="1:5" ht="14.25">
      <c r="A11" s="39"/>
      <c r="B11" s="120" t="s">
        <v>93</v>
      </c>
      <c r="C11" s="121">
        <v>6</v>
      </c>
      <c r="D11" s="27">
        <v>1428723</v>
      </c>
      <c r="E11" s="28">
        <v>960788</v>
      </c>
    </row>
    <row r="12" spans="1:5" ht="14.25">
      <c r="A12" s="39"/>
      <c r="B12" s="120" t="s">
        <v>2</v>
      </c>
      <c r="C12" s="124"/>
      <c r="D12" s="27"/>
      <c r="E12" s="28"/>
    </row>
    <row r="13" spans="1:5" ht="14.25">
      <c r="A13" s="39"/>
      <c r="B13" s="125" t="s">
        <v>3</v>
      </c>
      <c r="C13" s="126">
        <v>7</v>
      </c>
      <c r="D13" s="27">
        <v>5714</v>
      </c>
      <c r="E13" s="28">
        <v>5773</v>
      </c>
    </row>
    <row r="14" spans="1:5" ht="14.25">
      <c r="A14" s="39"/>
      <c r="B14" s="125" t="s">
        <v>4</v>
      </c>
      <c r="C14" s="126"/>
      <c r="D14" s="27">
        <v>2207934</v>
      </c>
      <c r="E14" s="28">
        <v>2120215</v>
      </c>
    </row>
    <row r="15" spans="1:5" ht="14.25">
      <c r="A15" s="39"/>
      <c r="B15" s="120" t="s">
        <v>5</v>
      </c>
      <c r="C15" s="126"/>
      <c r="D15" s="27">
        <v>122639</v>
      </c>
      <c r="E15" s="28">
        <v>138323</v>
      </c>
    </row>
    <row r="16" spans="1:5" ht="14.25">
      <c r="A16" s="39"/>
      <c r="B16" s="120" t="s">
        <v>6</v>
      </c>
      <c r="C16" s="126"/>
      <c r="D16" s="27">
        <v>124125</v>
      </c>
      <c r="E16" s="28">
        <v>128107</v>
      </c>
    </row>
    <row r="17" spans="1:5" ht="14.25">
      <c r="A17" s="39"/>
      <c r="B17" s="120" t="s">
        <v>7</v>
      </c>
      <c r="C17" s="126">
        <v>11</v>
      </c>
      <c r="D17" s="27">
        <v>1210628</v>
      </c>
      <c r="E17" s="28">
        <v>991410</v>
      </c>
    </row>
    <row r="18" spans="1:5" ht="14.25">
      <c r="A18" s="39"/>
      <c r="B18" s="25"/>
      <c r="C18" s="127"/>
      <c r="D18" s="29"/>
      <c r="E18" s="30"/>
    </row>
    <row r="19" spans="1:5" ht="14.25">
      <c r="A19" s="39"/>
      <c r="B19" s="128"/>
      <c r="C19" s="129"/>
      <c r="D19" s="84"/>
      <c r="E19" s="130"/>
    </row>
    <row r="20" spans="1:5" ht="14.25">
      <c r="A20" s="39"/>
      <c r="B20" s="25"/>
      <c r="C20" s="127"/>
      <c r="D20" s="29">
        <f>SUM(D17,D16,D15,D14,D13,D11)</f>
        <v>5099763</v>
      </c>
      <c r="E20" s="30">
        <f>SUM(E17,E16,E15,E14,E13,E11)</f>
        <v>4344616</v>
      </c>
    </row>
    <row r="21" spans="1:5" ht="14.25">
      <c r="A21" s="39"/>
      <c r="B21" s="25"/>
      <c r="C21" s="127"/>
      <c r="D21" s="29"/>
      <c r="E21" s="30"/>
    </row>
    <row r="22" spans="1:5" ht="14.25">
      <c r="A22" s="39"/>
      <c r="B22" s="131" t="s">
        <v>94</v>
      </c>
      <c r="C22" s="132">
        <v>9</v>
      </c>
      <c r="D22" s="31">
        <v>25848</v>
      </c>
      <c r="E22" s="30">
        <v>21945</v>
      </c>
    </row>
    <row r="23" spans="1:5" ht="14.25">
      <c r="A23" s="39"/>
      <c r="B23" s="133"/>
      <c r="C23" s="134"/>
      <c r="D23" s="27"/>
      <c r="E23" s="28"/>
    </row>
    <row r="24" spans="1:5" ht="14.25">
      <c r="A24" s="39"/>
      <c r="B24" s="25" t="s">
        <v>8</v>
      </c>
      <c r="C24" s="127"/>
      <c r="D24" s="29">
        <v>12630862</v>
      </c>
      <c r="E24" s="30">
        <v>12841289</v>
      </c>
    </row>
    <row r="25" spans="1:5" ht="14.25">
      <c r="A25" s="39"/>
      <c r="B25" s="120"/>
      <c r="C25" s="121"/>
      <c r="D25" s="122"/>
      <c r="E25" s="135"/>
    </row>
    <row r="26" spans="1:5" ht="14.25">
      <c r="A26" s="39"/>
      <c r="B26" s="120" t="s">
        <v>2</v>
      </c>
      <c r="C26" s="121"/>
      <c r="D26" s="32">
        <v>27765</v>
      </c>
      <c r="E26" s="33">
        <v>31012</v>
      </c>
    </row>
    <row r="27" spans="1:5" ht="14.25">
      <c r="A27" s="39"/>
      <c r="B27" s="120" t="s">
        <v>10</v>
      </c>
      <c r="C27" s="124"/>
      <c r="D27" s="32">
        <v>11840</v>
      </c>
      <c r="E27" s="33">
        <v>11840</v>
      </c>
    </row>
    <row r="28" spans="1:5" ht="14.25">
      <c r="A28" s="39"/>
      <c r="B28" s="120" t="s">
        <v>9</v>
      </c>
      <c r="C28" s="126">
        <v>15</v>
      </c>
      <c r="D28" s="32">
        <v>2642</v>
      </c>
      <c r="E28" s="33">
        <v>3226</v>
      </c>
    </row>
    <row r="29" spans="1:5" ht="14.25">
      <c r="A29" s="39"/>
      <c r="B29" s="120" t="s">
        <v>95</v>
      </c>
      <c r="C29" s="126"/>
      <c r="D29" s="32">
        <v>28388</v>
      </c>
      <c r="E29" s="33">
        <v>28143</v>
      </c>
    </row>
    <row r="30" spans="1:5" ht="14.25">
      <c r="A30" s="39"/>
      <c r="B30" s="120" t="s">
        <v>11</v>
      </c>
      <c r="C30" s="126">
        <v>9</v>
      </c>
      <c r="D30" s="32">
        <v>29573</v>
      </c>
      <c r="E30" s="33">
        <v>30630</v>
      </c>
    </row>
    <row r="31" spans="1:5" ht="14.25">
      <c r="A31" s="39"/>
      <c r="B31" s="120" t="s">
        <v>12</v>
      </c>
      <c r="C31" s="126">
        <v>9</v>
      </c>
      <c r="D31" s="32">
        <v>8149396</v>
      </c>
      <c r="E31" s="33">
        <v>8315882</v>
      </c>
    </row>
    <row r="32" spans="1:5" ht="14.25">
      <c r="A32" s="39"/>
      <c r="B32" s="120" t="s">
        <v>13</v>
      </c>
      <c r="C32" s="126">
        <v>9</v>
      </c>
      <c r="D32" s="32">
        <v>4013462</v>
      </c>
      <c r="E32" s="33">
        <v>4050250</v>
      </c>
    </row>
    <row r="33" spans="1:5" ht="14.25">
      <c r="A33" s="39"/>
      <c r="B33" s="120" t="s">
        <v>14</v>
      </c>
      <c r="C33" s="126"/>
      <c r="D33" s="32">
        <v>48734</v>
      </c>
      <c r="E33" s="33">
        <v>48734</v>
      </c>
    </row>
    <row r="34" spans="1:5" ht="14.25">
      <c r="A34" s="39"/>
      <c r="B34" s="120" t="s">
        <v>15</v>
      </c>
      <c r="C34" s="126"/>
      <c r="D34" s="32">
        <v>264623</v>
      </c>
      <c r="E34" s="33">
        <v>262531</v>
      </c>
    </row>
    <row r="35" spans="1:5" ht="14.25">
      <c r="A35" s="39"/>
      <c r="B35" s="120" t="s">
        <v>16</v>
      </c>
      <c r="C35" s="126">
        <v>11</v>
      </c>
      <c r="D35" s="32">
        <v>54439</v>
      </c>
      <c r="E35" s="33">
        <v>59041</v>
      </c>
    </row>
    <row r="36" spans="1:5" ht="14.25">
      <c r="A36" s="39"/>
      <c r="B36" s="18"/>
      <c r="C36" s="21"/>
      <c r="D36" s="136"/>
      <c r="E36" s="137"/>
    </row>
    <row r="37" spans="2:5" ht="15" thickBot="1">
      <c r="B37" s="138" t="s">
        <v>17</v>
      </c>
      <c r="C37" s="139"/>
      <c r="D37" s="34">
        <f>+D24+D9</f>
        <v>17756473</v>
      </c>
      <c r="E37" s="35">
        <f>+E24+E9</f>
        <v>17207850</v>
      </c>
    </row>
    <row r="38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2" max="2" width="9.140625" style="1" customWidth="1"/>
    <col min="3" max="3" width="43.57421875" style="1" bestFit="1" customWidth="1"/>
    <col min="4" max="4" width="11.421875" style="1" bestFit="1" customWidth="1"/>
    <col min="5" max="5" width="18.28125" style="0" customWidth="1"/>
    <col min="6" max="6" width="22.28125" style="0" customWidth="1"/>
  </cols>
  <sheetData>
    <row r="1" spans="1:6" ht="14.25">
      <c r="A1" s="39"/>
      <c r="B1" s="39"/>
      <c r="C1" s="59"/>
      <c r="D1" s="59"/>
      <c r="E1" s="48"/>
      <c r="F1" s="60"/>
    </row>
    <row r="2" spans="1:6" ht="14.25">
      <c r="A2" s="45"/>
      <c r="B2" s="39"/>
      <c r="C2" s="277" t="s">
        <v>165</v>
      </c>
      <c r="D2" s="43"/>
      <c r="E2" s="44"/>
      <c r="F2" s="44"/>
    </row>
    <row r="3" spans="1:6" ht="14.25">
      <c r="A3" s="45"/>
      <c r="B3" s="39"/>
      <c r="C3" s="18"/>
      <c r="D3" s="21"/>
      <c r="E3" s="22" t="s">
        <v>83</v>
      </c>
      <c r="F3" s="23" t="s">
        <v>84</v>
      </c>
    </row>
    <row r="4" spans="1:6" s="46" customFormat="1" ht="39">
      <c r="A4" s="38"/>
      <c r="B4" s="37"/>
      <c r="C4" s="18"/>
      <c r="D4" s="21"/>
      <c r="E4" s="22" t="s">
        <v>146</v>
      </c>
      <c r="F4" s="24" t="s">
        <v>77</v>
      </c>
    </row>
    <row r="5" spans="1:6" s="46" customFormat="1" ht="27">
      <c r="A5" s="38"/>
      <c r="B5" s="37"/>
      <c r="C5" s="25"/>
      <c r="D5" s="19" t="s">
        <v>76</v>
      </c>
      <c r="E5" s="26">
        <v>41364</v>
      </c>
      <c r="F5" s="49">
        <v>41274</v>
      </c>
    </row>
    <row r="6" spans="1:6" ht="14.25">
      <c r="A6" s="45"/>
      <c r="B6" s="39"/>
      <c r="C6" s="18"/>
      <c r="D6" s="23"/>
      <c r="E6" s="22"/>
      <c r="F6" s="117"/>
    </row>
    <row r="7" spans="1:6" ht="14.25">
      <c r="A7" s="45"/>
      <c r="B7" s="39"/>
      <c r="C7" s="25" t="s">
        <v>96</v>
      </c>
      <c r="D7" s="23"/>
      <c r="E7" s="22"/>
      <c r="F7" s="23"/>
    </row>
    <row r="8" spans="1:6" ht="14.25">
      <c r="A8" s="45"/>
      <c r="B8" s="39"/>
      <c r="C8" s="18"/>
      <c r="D8" s="23"/>
      <c r="E8" s="22"/>
      <c r="F8" s="117"/>
    </row>
    <row r="9" spans="1:6" ht="14.25">
      <c r="A9" s="45"/>
      <c r="B9" s="45"/>
      <c r="C9" s="25" t="s">
        <v>18</v>
      </c>
      <c r="D9" s="23"/>
      <c r="E9" s="50">
        <v>4803217</v>
      </c>
      <c r="F9" s="51">
        <v>4196847.114862773</v>
      </c>
    </row>
    <row r="10" spans="1:6" ht="14.25">
      <c r="A10" s="45"/>
      <c r="B10" s="45"/>
      <c r="C10" s="140"/>
      <c r="D10" s="141"/>
      <c r="E10" s="142"/>
      <c r="F10" s="124"/>
    </row>
    <row r="11" spans="1:6" ht="14.25">
      <c r="A11" s="45"/>
      <c r="B11" s="45"/>
      <c r="C11" s="140" t="s">
        <v>19</v>
      </c>
      <c r="D11" s="143"/>
      <c r="E11" s="52"/>
      <c r="F11" s="53"/>
    </row>
    <row r="12" spans="1:6" ht="14.25">
      <c r="A12" s="45"/>
      <c r="B12" s="45"/>
      <c r="C12" s="144" t="s">
        <v>20</v>
      </c>
      <c r="D12" s="126">
        <v>8</v>
      </c>
      <c r="E12" s="52">
        <v>2305402</v>
      </c>
      <c r="F12" s="53">
        <v>1341694</v>
      </c>
    </row>
    <row r="13" spans="1:6" ht="14.25">
      <c r="A13" s="45"/>
      <c r="B13" s="45"/>
      <c r="C13" s="144" t="s">
        <v>21</v>
      </c>
      <c r="D13" s="126"/>
      <c r="E13" s="52">
        <v>7004</v>
      </c>
      <c r="F13" s="53">
        <v>7125</v>
      </c>
    </row>
    <row r="14" spans="1:6" ht="14.25">
      <c r="A14" s="45"/>
      <c r="B14" s="45"/>
      <c r="C14" s="140" t="s">
        <v>22</v>
      </c>
      <c r="D14" s="126">
        <v>15</v>
      </c>
      <c r="E14" s="52">
        <v>3200</v>
      </c>
      <c r="F14" s="53">
        <v>5754</v>
      </c>
    </row>
    <row r="15" spans="1:6" ht="14.25">
      <c r="A15" s="45"/>
      <c r="B15" s="45"/>
      <c r="C15" s="140" t="s">
        <v>23</v>
      </c>
      <c r="D15" s="124"/>
      <c r="E15" s="52"/>
      <c r="F15" s="53"/>
    </row>
    <row r="16" spans="1:6" ht="14.25">
      <c r="A16" s="45"/>
      <c r="B16" s="45"/>
      <c r="C16" s="144" t="s">
        <v>24</v>
      </c>
      <c r="D16" s="126">
        <v>7</v>
      </c>
      <c r="E16" s="52">
        <v>7466</v>
      </c>
      <c r="F16" s="53">
        <v>7389</v>
      </c>
    </row>
    <row r="17" spans="1:6" ht="14.25">
      <c r="A17" s="45"/>
      <c r="B17" s="45"/>
      <c r="C17" s="144" t="s">
        <v>25</v>
      </c>
      <c r="D17" s="126"/>
      <c r="E17" s="52">
        <v>837432</v>
      </c>
      <c r="F17" s="53">
        <v>1250705</v>
      </c>
    </row>
    <row r="18" spans="1:6" ht="14.25">
      <c r="A18" s="45"/>
      <c r="B18" s="45"/>
      <c r="C18" s="140" t="s">
        <v>26</v>
      </c>
      <c r="D18" s="124"/>
      <c r="E18" s="52">
        <v>362363</v>
      </c>
      <c r="F18" s="54">
        <v>324640</v>
      </c>
    </row>
    <row r="19" spans="1:6" ht="14.25">
      <c r="A19" s="45"/>
      <c r="B19" s="45"/>
      <c r="C19" s="140" t="s">
        <v>27</v>
      </c>
      <c r="D19" s="126"/>
      <c r="E19" s="52">
        <v>106352</v>
      </c>
      <c r="F19" s="53">
        <v>125405</v>
      </c>
    </row>
    <row r="20" spans="1:6" ht="14.25">
      <c r="A20" s="45"/>
      <c r="B20" s="45"/>
      <c r="C20" s="140" t="s">
        <v>28</v>
      </c>
      <c r="D20" s="126"/>
      <c r="E20" s="52">
        <v>185880</v>
      </c>
      <c r="F20" s="53">
        <v>189206.1148627724</v>
      </c>
    </row>
    <row r="21" spans="1:6" ht="14.25">
      <c r="A21" s="45"/>
      <c r="B21" s="45"/>
      <c r="C21" s="140" t="s">
        <v>29</v>
      </c>
      <c r="D21" s="126">
        <v>11</v>
      </c>
      <c r="E21" s="52">
        <v>988118</v>
      </c>
      <c r="F21" s="53">
        <v>944929</v>
      </c>
    </row>
    <row r="22" spans="1:6" ht="14.25">
      <c r="A22" s="45"/>
      <c r="B22" s="45"/>
      <c r="C22" s="18"/>
      <c r="D22" s="21"/>
      <c r="E22" s="127"/>
      <c r="F22" s="21"/>
    </row>
    <row r="23" spans="1:6" ht="14.25">
      <c r="A23" s="45"/>
      <c r="B23" s="45"/>
      <c r="C23" s="128" t="s">
        <v>30</v>
      </c>
      <c r="D23" s="145"/>
      <c r="E23" s="55">
        <v>6001715</v>
      </c>
      <c r="F23" s="56">
        <v>6555854.885137227</v>
      </c>
    </row>
    <row r="24" spans="1:6" ht="14.25">
      <c r="A24" s="45"/>
      <c r="B24" s="45"/>
      <c r="C24" s="140"/>
      <c r="D24" s="124"/>
      <c r="E24" s="142"/>
      <c r="F24" s="124"/>
    </row>
    <row r="25" spans="1:6" ht="14.25">
      <c r="A25" s="45"/>
      <c r="B25" s="45"/>
      <c r="C25" s="140" t="s">
        <v>19</v>
      </c>
      <c r="D25" s="126"/>
      <c r="E25" s="52"/>
      <c r="F25" s="53"/>
    </row>
    <row r="26" spans="1:6" ht="14.25">
      <c r="A26" s="45"/>
      <c r="B26" s="45"/>
      <c r="C26" s="144" t="s">
        <v>20</v>
      </c>
      <c r="D26" s="126">
        <v>8</v>
      </c>
      <c r="E26" s="52">
        <v>4217084</v>
      </c>
      <c r="F26" s="53">
        <v>4668350</v>
      </c>
    </row>
    <row r="27" spans="1:6" ht="14.25">
      <c r="A27" s="45"/>
      <c r="B27" s="45"/>
      <c r="C27" s="144" t="s">
        <v>21</v>
      </c>
      <c r="D27" s="126"/>
      <c r="E27" s="52">
        <v>18722</v>
      </c>
      <c r="F27" s="53">
        <v>20625</v>
      </c>
    </row>
    <row r="28" spans="1:6" ht="14.25">
      <c r="A28" s="45"/>
      <c r="B28" s="45"/>
      <c r="C28" s="140" t="s">
        <v>22</v>
      </c>
      <c r="D28" s="126"/>
      <c r="E28" s="52"/>
      <c r="F28" s="53"/>
    </row>
    <row r="29" spans="1:6" ht="14.25">
      <c r="A29" s="45"/>
      <c r="B29" s="45"/>
      <c r="C29" s="144" t="s">
        <v>78</v>
      </c>
      <c r="D29" s="126">
        <v>12</v>
      </c>
      <c r="E29" s="52">
        <v>467561</v>
      </c>
      <c r="F29" s="53">
        <v>467561</v>
      </c>
    </row>
    <row r="30" spans="1:6" ht="14.25">
      <c r="A30" s="45"/>
      <c r="B30" s="45"/>
      <c r="C30" s="144" t="s">
        <v>97</v>
      </c>
      <c r="D30" s="126">
        <v>15</v>
      </c>
      <c r="E30" s="52">
        <v>23389</v>
      </c>
      <c r="F30" s="53">
        <v>33177</v>
      </c>
    </row>
    <row r="31" spans="1:6" ht="14.25">
      <c r="A31" s="45"/>
      <c r="B31" s="45"/>
      <c r="C31" s="140" t="s">
        <v>98</v>
      </c>
      <c r="D31" s="124"/>
      <c r="E31" s="52">
        <v>10833</v>
      </c>
      <c r="F31" s="54">
        <v>16394</v>
      </c>
    </row>
    <row r="32" spans="1:6" ht="14.25">
      <c r="A32" s="45"/>
      <c r="B32" s="45"/>
      <c r="C32" s="140" t="s">
        <v>26</v>
      </c>
      <c r="D32" s="126"/>
      <c r="E32" s="52">
        <v>8844</v>
      </c>
      <c r="F32" s="54">
        <v>8956</v>
      </c>
    </row>
    <row r="33" spans="1:6" ht="14.25">
      <c r="A33" s="45"/>
      <c r="B33" s="45"/>
      <c r="C33" s="140" t="s">
        <v>28</v>
      </c>
      <c r="D33" s="126"/>
      <c r="E33" s="52">
        <v>96333</v>
      </c>
      <c r="F33" s="53">
        <v>100217.88513722758</v>
      </c>
    </row>
    <row r="34" spans="1:6" ht="14.25">
      <c r="A34" s="45"/>
      <c r="B34" s="45"/>
      <c r="C34" s="140" t="s">
        <v>31</v>
      </c>
      <c r="D34" s="126">
        <v>10</v>
      </c>
      <c r="E34" s="52">
        <v>619962</v>
      </c>
      <c r="F34" s="53">
        <v>749489</v>
      </c>
    </row>
    <row r="35" spans="1:6" ht="14.25">
      <c r="A35" s="45"/>
      <c r="B35" s="45"/>
      <c r="C35" s="140" t="s">
        <v>32</v>
      </c>
      <c r="D35" s="126"/>
      <c r="E35" s="52">
        <v>291357</v>
      </c>
      <c r="F35" s="53">
        <v>254803</v>
      </c>
    </row>
    <row r="36" spans="1:6" ht="14.25">
      <c r="A36" s="45"/>
      <c r="B36" s="45"/>
      <c r="C36" s="140" t="s">
        <v>33</v>
      </c>
      <c r="D36" s="126">
        <v>11</v>
      </c>
      <c r="E36" s="52">
        <v>247630</v>
      </c>
      <c r="F36" s="53">
        <v>236282</v>
      </c>
    </row>
    <row r="37" spans="1:6" ht="14.25">
      <c r="A37" s="45"/>
      <c r="B37" s="45"/>
      <c r="C37" s="18"/>
      <c r="D37" s="21"/>
      <c r="E37" s="127"/>
      <c r="F37" s="21"/>
    </row>
    <row r="38" spans="1:6" ht="14.25">
      <c r="A38" s="45"/>
      <c r="B38" s="45"/>
      <c r="C38" s="25" t="s">
        <v>34</v>
      </c>
      <c r="D38" s="21"/>
      <c r="E38" s="50">
        <v>6951541</v>
      </c>
      <c r="F38" s="51">
        <v>6455148</v>
      </c>
    </row>
    <row r="39" spans="1:6" ht="14.25">
      <c r="A39" s="45"/>
      <c r="B39" s="45"/>
      <c r="C39" s="146"/>
      <c r="D39" s="124"/>
      <c r="E39" s="142"/>
      <c r="F39" s="124"/>
    </row>
    <row r="40" spans="1:6" ht="14.25">
      <c r="A40" s="45"/>
      <c r="B40" s="45"/>
      <c r="C40" s="146" t="s">
        <v>99</v>
      </c>
      <c r="D40" s="124"/>
      <c r="E40" s="142"/>
      <c r="F40" s="124"/>
    </row>
    <row r="41" spans="1:6" ht="14.25">
      <c r="A41" s="45"/>
      <c r="B41" s="45"/>
      <c r="C41" s="140" t="s">
        <v>35</v>
      </c>
      <c r="D41" s="126"/>
      <c r="E41" s="52">
        <v>3500000</v>
      </c>
      <c r="F41" s="53">
        <v>3500000</v>
      </c>
    </row>
    <row r="42" spans="1:6" ht="14.25">
      <c r="A42" s="45"/>
      <c r="B42" s="45"/>
      <c r="C42" s="140" t="s">
        <v>100</v>
      </c>
      <c r="D42" s="147"/>
      <c r="E42" s="52">
        <v>-239752</v>
      </c>
      <c r="F42" s="53">
        <v>-239752</v>
      </c>
    </row>
    <row r="43" spans="1:6" ht="14.25">
      <c r="A43" s="45"/>
      <c r="B43" s="45"/>
      <c r="C43" s="140" t="s">
        <v>36</v>
      </c>
      <c r="D43" s="148"/>
      <c r="E43" s="52">
        <v>-1456784</v>
      </c>
      <c r="F43" s="53">
        <v>-1427923</v>
      </c>
    </row>
    <row r="44" spans="1:6" ht="14.25">
      <c r="A44" s="45"/>
      <c r="B44" s="45"/>
      <c r="C44" s="140" t="s">
        <v>37</v>
      </c>
      <c r="D44" s="126"/>
      <c r="E44" s="52">
        <v>30197</v>
      </c>
      <c r="F44" s="53">
        <v>31353</v>
      </c>
    </row>
    <row r="45" spans="1:6" ht="14.25">
      <c r="A45" s="45"/>
      <c r="B45" s="45"/>
      <c r="C45" s="140" t="s">
        <v>38</v>
      </c>
      <c r="D45" s="126"/>
      <c r="E45" s="52">
        <v>1825257</v>
      </c>
      <c r="F45" s="53">
        <v>1825257</v>
      </c>
    </row>
    <row r="46" spans="1:6" ht="14.25">
      <c r="A46" s="45"/>
      <c r="B46" s="45"/>
      <c r="C46" s="140" t="s">
        <v>82</v>
      </c>
      <c r="D46" s="126"/>
      <c r="E46" s="52">
        <v>2766213</v>
      </c>
      <c r="F46" s="53">
        <v>129106</v>
      </c>
    </row>
    <row r="47" spans="1:6" ht="14.25">
      <c r="A47" s="45"/>
      <c r="B47" s="45"/>
      <c r="C47" s="140" t="s">
        <v>39</v>
      </c>
      <c r="D47" s="124"/>
      <c r="E47" s="52">
        <v>526410</v>
      </c>
      <c r="F47" s="53">
        <v>2637107</v>
      </c>
    </row>
    <row r="48" spans="1:6" ht="14.25">
      <c r="A48" s="45"/>
      <c r="B48" s="45"/>
      <c r="C48" s="18"/>
      <c r="D48" s="21"/>
      <c r="E48" s="127"/>
      <c r="F48" s="21"/>
    </row>
    <row r="49" spans="1:6" ht="15" thickBot="1">
      <c r="A49" s="45"/>
      <c r="B49" s="45"/>
      <c r="C49" s="138" t="s">
        <v>40</v>
      </c>
      <c r="D49" s="139"/>
      <c r="E49" s="57">
        <f>+E38+E23+E9</f>
        <v>17756473</v>
      </c>
      <c r="F49" s="58">
        <f>+F38+F23+F9</f>
        <v>17207850</v>
      </c>
    </row>
    <row r="50" spans="1:6" ht="15" thickTop="1">
      <c r="A50" s="45"/>
      <c r="B50" s="45"/>
      <c r="C50" s="45"/>
      <c r="D50" s="45"/>
      <c r="E50" s="45"/>
      <c r="F50" s="45"/>
    </row>
    <row r="51" spans="1:6" ht="14.25">
      <c r="A51" s="45"/>
      <c r="B51" s="45"/>
      <c r="C51" s="45"/>
      <c r="D51" s="45"/>
      <c r="E51" s="45"/>
      <c r="F51" s="4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2" width="64.7109375" style="1" bestFit="1" customWidth="1"/>
    <col min="3" max="3" width="12.00390625" style="1" bestFit="1" customWidth="1"/>
    <col min="4" max="4" width="19.7109375" style="1" bestFit="1" customWidth="1"/>
    <col min="5" max="5" width="17.57421875" style="1" customWidth="1"/>
    <col min="6" max="6" width="8.8515625" style="1" customWidth="1"/>
    <col min="7" max="7" width="8.8515625" style="2" customWidth="1"/>
  </cols>
  <sheetData>
    <row r="1" spans="1:7" s="47" customFormat="1" ht="14.25">
      <c r="A1" s="45"/>
      <c r="B1" s="68"/>
      <c r="C1" s="69"/>
      <c r="D1" s="70"/>
      <c r="E1" s="71"/>
      <c r="F1" s="1"/>
      <c r="G1" s="79"/>
    </row>
    <row r="2" spans="1:7" s="47" customFormat="1" ht="14.25">
      <c r="A2" s="45"/>
      <c r="B2" s="277" t="s">
        <v>165</v>
      </c>
      <c r="C2" s="43"/>
      <c r="D2" s="72"/>
      <c r="E2" s="44"/>
      <c r="F2" s="1"/>
      <c r="G2" s="79"/>
    </row>
    <row r="3" spans="1:7" s="47" customFormat="1" ht="14.25">
      <c r="A3" s="45"/>
      <c r="B3" s="18"/>
      <c r="C3" s="21"/>
      <c r="D3" s="149" t="s">
        <v>83</v>
      </c>
      <c r="E3" s="23" t="s">
        <v>84</v>
      </c>
      <c r="F3" s="1"/>
      <c r="G3" s="79"/>
    </row>
    <row r="4" spans="1:7" s="46" customFormat="1" ht="39">
      <c r="A4" s="38"/>
      <c r="B4" s="18"/>
      <c r="C4" s="21"/>
      <c r="D4" s="22" t="s">
        <v>146</v>
      </c>
      <c r="E4" s="24" t="s">
        <v>146</v>
      </c>
      <c r="F4" s="77"/>
      <c r="G4" s="78"/>
    </row>
    <row r="5" spans="1:7" s="46" customFormat="1" ht="27">
      <c r="A5" s="38"/>
      <c r="B5" s="25"/>
      <c r="C5" s="63" t="s">
        <v>101</v>
      </c>
      <c r="D5" s="20" t="s">
        <v>147</v>
      </c>
      <c r="E5" s="64" t="s">
        <v>148</v>
      </c>
      <c r="F5" s="77"/>
      <c r="G5" s="78"/>
    </row>
    <row r="6" spans="1:7" s="47" customFormat="1" ht="14.25">
      <c r="A6" s="45"/>
      <c r="B6" s="150"/>
      <c r="C6" s="151"/>
      <c r="D6" s="152"/>
      <c r="E6" s="151"/>
      <c r="F6" s="1"/>
      <c r="G6" s="79"/>
    </row>
    <row r="7" spans="1:7" s="47" customFormat="1" ht="14.25">
      <c r="A7" s="45"/>
      <c r="B7" s="150"/>
      <c r="C7" s="153"/>
      <c r="D7" s="152"/>
      <c r="E7" s="151"/>
      <c r="F7" s="1"/>
      <c r="G7" s="79"/>
    </row>
    <row r="8" spans="1:7" s="47" customFormat="1" ht="14.25">
      <c r="A8" s="45"/>
      <c r="B8" s="154"/>
      <c r="C8" s="153"/>
      <c r="D8" s="152"/>
      <c r="E8" s="151"/>
      <c r="F8" s="1"/>
      <c r="G8" s="79"/>
    </row>
    <row r="9" spans="1:7" s="47" customFormat="1" ht="14.25">
      <c r="A9" s="45"/>
      <c r="B9" s="154" t="s">
        <v>79</v>
      </c>
      <c r="C9" s="65">
        <v>5</v>
      </c>
      <c r="D9" s="155">
        <v>3142944</v>
      </c>
      <c r="E9" s="156">
        <v>2959538</v>
      </c>
      <c r="F9" s="1"/>
      <c r="G9" s="79"/>
    </row>
    <row r="10" spans="1:7" s="47" customFormat="1" ht="14.25">
      <c r="A10" s="45"/>
      <c r="B10" s="140" t="s">
        <v>41</v>
      </c>
      <c r="C10" s="65">
        <v>5</v>
      </c>
      <c r="D10" s="155">
        <v>-1612314.71043</v>
      </c>
      <c r="E10" s="156">
        <v>-1399907.300730925</v>
      </c>
      <c r="F10" s="1"/>
      <c r="G10" s="79"/>
    </row>
    <row r="11" spans="1:7" s="47" customFormat="1" ht="14.25">
      <c r="A11" s="45"/>
      <c r="B11" s="18"/>
      <c r="C11" s="157"/>
      <c r="D11" s="158"/>
      <c r="E11" s="159"/>
      <c r="F11" s="1"/>
      <c r="G11" s="79"/>
    </row>
    <row r="12" spans="1:7" s="47" customFormat="1" ht="14.25">
      <c r="A12" s="45"/>
      <c r="B12" s="160" t="s">
        <v>42</v>
      </c>
      <c r="C12" s="161"/>
      <c r="D12" s="162">
        <v>1530629.28957</v>
      </c>
      <c r="E12" s="163">
        <v>1559630.699269075</v>
      </c>
      <c r="F12" s="1"/>
      <c r="G12" s="79"/>
    </row>
    <row r="13" spans="1:7" s="47" customFormat="1" ht="14.25">
      <c r="A13" s="45"/>
      <c r="B13" s="154"/>
      <c r="C13" s="164"/>
      <c r="D13" s="152"/>
      <c r="E13" s="153"/>
      <c r="F13" s="1"/>
      <c r="G13" s="79"/>
    </row>
    <row r="14" spans="1:7" s="47" customFormat="1" ht="14.25">
      <c r="A14" s="45"/>
      <c r="B14" s="154" t="s">
        <v>43</v>
      </c>
      <c r="C14" s="65">
        <v>5</v>
      </c>
      <c r="D14" s="155">
        <v>-418096.8318</v>
      </c>
      <c r="E14" s="156">
        <v>-393465.3804200673</v>
      </c>
      <c r="F14" s="1"/>
      <c r="G14" s="79"/>
    </row>
    <row r="15" spans="1:7" s="47" customFormat="1" ht="14.25">
      <c r="A15" s="45"/>
      <c r="B15" s="154" t="s">
        <v>44</v>
      </c>
      <c r="C15" s="65">
        <v>5</v>
      </c>
      <c r="D15" s="155">
        <v>-406858.45777</v>
      </c>
      <c r="E15" s="156">
        <v>-376669.5038590077</v>
      </c>
      <c r="F15" s="1"/>
      <c r="G15" s="79"/>
    </row>
    <row r="16" spans="1:7" s="47" customFormat="1" ht="14.25">
      <c r="A16" s="45"/>
      <c r="B16" s="154" t="s">
        <v>45</v>
      </c>
      <c r="C16" s="65">
        <v>5</v>
      </c>
      <c r="D16" s="155">
        <v>-13415</v>
      </c>
      <c r="E16" s="156">
        <v>-9410.81499</v>
      </c>
      <c r="F16" s="1"/>
      <c r="G16" s="79"/>
    </row>
    <row r="17" spans="1:7" s="47" customFormat="1" ht="14.25">
      <c r="A17" s="45"/>
      <c r="B17" s="154" t="s">
        <v>46</v>
      </c>
      <c r="C17" s="65">
        <v>5</v>
      </c>
      <c r="D17" s="155">
        <v>46354</v>
      </c>
      <c r="E17" s="156">
        <v>65041</v>
      </c>
      <c r="F17" s="1"/>
      <c r="G17" s="79"/>
    </row>
    <row r="18" spans="1:7" s="47" customFormat="1" ht="14.25">
      <c r="A18" s="45"/>
      <c r="B18" s="154" t="s">
        <v>47</v>
      </c>
      <c r="C18" s="65">
        <v>5</v>
      </c>
      <c r="D18" s="155">
        <v>-26783</v>
      </c>
      <c r="E18" s="156">
        <v>-27707</v>
      </c>
      <c r="F18" s="1"/>
      <c r="G18" s="79"/>
    </row>
    <row r="19" spans="1:7" s="47" customFormat="1" ht="14.25">
      <c r="A19" s="45"/>
      <c r="B19" s="165"/>
      <c r="C19" s="161"/>
      <c r="D19" s="158"/>
      <c r="E19" s="159"/>
      <c r="F19" s="1"/>
      <c r="G19" s="79"/>
    </row>
    <row r="20" spans="1:7" s="47" customFormat="1" ht="14.25">
      <c r="A20" s="45"/>
      <c r="B20" s="160" t="s">
        <v>48</v>
      </c>
      <c r="C20" s="161"/>
      <c r="D20" s="166">
        <v>711830</v>
      </c>
      <c r="E20" s="167">
        <v>817418.9999999999</v>
      </c>
      <c r="F20" s="1"/>
      <c r="G20" s="79"/>
    </row>
    <row r="21" spans="1:7" s="47" customFormat="1" ht="14.25">
      <c r="A21" s="45"/>
      <c r="B21" s="154"/>
      <c r="C21" s="164"/>
      <c r="D21" s="152"/>
      <c r="E21" s="153"/>
      <c r="F21" s="1"/>
      <c r="G21" s="79"/>
    </row>
    <row r="22" spans="1:7" s="47" customFormat="1" ht="14.25">
      <c r="A22" s="45"/>
      <c r="B22" s="154" t="s">
        <v>49</v>
      </c>
      <c r="C22" s="65"/>
      <c r="D22" s="155">
        <v>211687</v>
      </c>
      <c r="E22" s="156">
        <v>390035</v>
      </c>
      <c r="F22" s="1"/>
      <c r="G22" s="79"/>
    </row>
    <row r="23" spans="1:7" s="47" customFormat="1" ht="14.25">
      <c r="A23" s="45"/>
      <c r="B23" s="154" t="s">
        <v>50</v>
      </c>
      <c r="C23" s="65"/>
      <c r="D23" s="155">
        <v>-245999</v>
      </c>
      <c r="E23" s="156">
        <v>-229732</v>
      </c>
      <c r="F23" s="1"/>
      <c r="G23" s="79"/>
    </row>
    <row r="24" spans="1:7" s="47" customFormat="1" ht="14.25">
      <c r="A24" s="45"/>
      <c r="B24" s="165"/>
      <c r="C24" s="161"/>
      <c r="D24" s="61"/>
      <c r="E24" s="66"/>
      <c r="F24" s="1"/>
      <c r="G24" s="79"/>
    </row>
    <row r="25" spans="1:7" s="47" customFormat="1" ht="14.25">
      <c r="A25" s="45"/>
      <c r="B25" s="160" t="s">
        <v>51</v>
      </c>
      <c r="C25" s="161"/>
      <c r="D25" s="166">
        <v>677518</v>
      </c>
      <c r="E25" s="167">
        <v>977722</v>
      </c>
      <c r="F25" s="1"/>
      <c r="G25" s="79"/>
    </row>
    <row r="26" spans="1:7" s="47" customFormat="1" ht="14.25">
      <c r="A26" s="45"/>
      <c r="B26" s="154"/>
      <c r="C26" s="164"/>
      <c r="D26" s="152"/>
      <c r="E26" s="153"/>
      <c r="F26" s="1"/>
      <c r="G26" s="79"/>
    </row>
    <row r="27" spans="1:7" s="47" customFormat="1" ht="14.25">
      <c r="A27" s="45"/>
      <c r="B27" s="150" t="s">
        <v>52</v>
      </c>
      <c r="C27" s="164"/>
      <c r="D27" s="152"/>
      <c r="E27" s="153"/>
      <c r="F27" s="1"/>
      <c r="G27" s="79"/>
    </row>
    <row r="28" spans="1:7" s="47" customFormat="1" ht="14.25">
      <c r="A28" s="45"/>
      <c r="B28" s="168" t="s">
        <v>80</v>
      </c>
      <c r="C28" s="65"/>
      <c r="D28" s="155">
        <v>-105238</v>
      </c>
      <c r="E28" s="156">
        <v>-257488</v>
      </c>
      <c r="F28" s="1"/>
      <c r="G28" s="79"/>
    </row>
    <row r="29" spans="1:7" s="47" customFormat="1" ht="14.25">
      <c r="A29" s="45"/>
      <c r="B29" s="168" t="s">
        <v>102</v>
      </c>
      <c r="C29" s="65"/>
      <c r="D29" s="155">
        <v>-55696</v>
      </c>
      <c r="E29" s="156">
        <v>24953</v>
      </c>
      <c r="F29" s="1"/>
      <c r="G29" s="79"/>
    </row>
    <row r="30" spans="1:7" s="47" customFormat="1" ht="14.25">
      <c r="A30" s="45"/>
      <c r="B30" s="165"/>
      <c r="C30" s="161"/>
      <c r="D30" s="61"/>
      <c r="E30" s="66"/>
      <c r="F30" s="1"/>
      <c r="G30" s="79"/>
    </row>
    <row r="31" spans="1:7" s="47" customFormat="1" ht="15" thickBot="1">
      <c r="A31" s="45"/>
      <c r="B31" s="169" t="s">
        <v>53</v>
      </c>
      <c r="C31" s="170"/>
      <c r="D31" s="171">
        <v>516584</v>
      </c>
      <c r="E31" s="172">
        <v>745187</v>
      </c>
      <c r="F31" s="1"/>
      <c r="G31" s="79"/>
    </row>
    <row r="32" spans="1:7" s="47" customFormat="1" ht="15" thickTop="1">
      <c r="A32" s="45"/>
      <c r="B32" s="173"/>
      <c r="C32" s="174"/>
      <c r="D32" s="175"/>
      <c r="E32" s="176"/>
      <c r="F32" s="1"/>
      <c r="G32" s="79"/>
    </row>
    <row r="33" spans="1:7" s="47" customFormat="1" ht="14.25">
      <c r="A33" s="45"/>
      <c r="B33" s="177" t="s">
        <v>54</v>
      </c>
      <c r="C33" s="174"/>
      <c r="D33" s="175"/>
      <c r="E33" s="176"/>
      <c r="F33" s="1"/>
      <c r="G33" s="79"/>
    </row>
    <row r="34" spans="1:7" s="47" customFormat="1" ht="14.25">
      <c r="A34" s="45"/>
      <c r="B34" s="173" t="s">
        <v>55</v>
      </c>
      <c r="C34" s="174"/>
      <c r="D34" s="155">
        <v>526410</v>
      </c>
      <c r="E34" s="156">
        <v>771624</v>
      </c>
      <c r="F34" s="1"/>
      <c r="G34" s="79"/>
    </row>
    <row r="35" spans="1:7" s="47" customFormat="1" ht="14.25">
      <c r="A35" s="45"/>
      <c r="B35" s="173" t="s">
        <v>56</v>
      </c>
      <c r="C35" s="65"/>
      <c r="D35" s="155">
        <v>-9826</v>
      </c>
      <c r="E35" s="156">
        <v>-26437</v>
      </c>
      <c r="F35" s="1"/>
      <c r="G35" s="79"/>
    </row>
    <row r="36" spans="1:7" s="47" customFormat="1" ht="14.25">
      <c r="A36" s="45"/>
      <c r="B36" s="178"/>
      <c r="C36" s="67"/>
      <c r="D36" s="179"/>
      <c r="E36" s="180"/>
      <c r="F36" s="1"/>
      <c r="G36" s="79"/>
    </row>
    <row r="37" spans="1:7" s="47" customFormat="1" ht="14.25">
      <c r="A37" s="45"/>
      <c r="B37" s="181" t="s">
        <v>103</v>
      </c>
      <c r="C37" s="65"/>
      <c r="D37" s="182">
        <v>0.15040285714285714</v>
      </c>
      <c r="E37" s="183">
        <v>0.220464</v>
      </c>
      <c r="F37" s="1"/>
      <c r="G37" s="79"/>
    </row>
    <row r="38" spans="1:7" s="47" customFormat="1" ht="14.25">
      <c r="A38" s="45"/>
      <c r="B38" s="181" t="s">
        <v>104</v>
      </c>
      <c r="C38" s="65"/>
      <c r="D38" s="182">
        <v>0.15040285714285714</v>
      </c>
      <c r="E38" s="183">
        <v>0.220464</v>
      </c>
      <c r="F38" s="1"/>
      <c r="G38" s="79"/>
    </row>
    <row r="39" spans="1:7" s="47" customFormat="1" ht="14.25">
      <c r="A39" s="45"/>
      <c r="B39" s="184"/>
      <c r="C39" s="36"/>
      <c r="D39" s="185"/>
      <c r="E39" s="186"/>
      <c r="F39" s="1"/>
      <c r="G39" s="79"/>
    </row>
    <row r="40" spans="1:7" s="47" customFormat="1" ht="14.25">
      <c r="A40" s="45"/>
      <c r="B40" s="45"/>
      <c r="C40" s="36"/>
      <c r="D40" s="76"/>
      <c r="E40" s="36"/>
      <c r="F40" s="1"/>
      <c r="G40" s="7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B1">
      <selection activeCell="B2" sqref="B2"/>
    </sheetView>
  </sheetViews>
  <sheetFormatPr defaultColWidth="9.140625" defaultRowHeight="15"/>
  <cols>
    <col min="1" max="1" width="8.8515625" style="90" customWidth="1"/>
    <col min="2" max="2" width="8.8515625" style="92" customWidth="1"/>
    <col min="3" max="3" width="72.8515625" style="92" bestFit="1" customWidth="1"/>
    <col min="4" max="4" width="12.00390625" style="92" bestFit="1" customWidth="1"/>
    <col min="5" max="5" width="13.57421875" style="92" bestFit="1" customWidth="1"/>
    <col min="6" max="6" width="25.8515625" style="92" customWidth="1"/>
    <col min="7" max="16384" width="8.8515625" style="90" customWidth="1"/>
  </cols>
  <sheetData>
    <row r="1" spans="1:6" ht="12.75">
      <c r="A1" s="87"/>
      <c r="B1" s="87"/>
      <c r="C1" s="80"/>
      <c r="D1" s="80"/>
      <c r="E1" s="80"/>
      <c r="F1" s="80"/>
    </row>
    <row r="2" spans="1:6" ht="12.75">
      <c r="A2" s="87"/>
      <c r="B2" s="87"/>
      <c r="C2" s="277" t="s">
        <v>165</v>
      </c>
      <c r="D2" s="75"/>
      <c r="E2" s="88"/>
      <c r="F2" s="75"/>
    </row>
    <row r="3" spans="1:6" ht="12.75">
      <c r="A3" s="87"/>
      <c r="B3" s="87"/>
      <c r="C3" s="187"/>
      <c r="D3" s="187"/>
      <c r="E3" s="22" t="s">
        <v>83</v>
      </c>
      <c r="F3" s="23" t="s">
        <v>84</v>
      </c>
    </row>
    <row r="4" spans="1:6" s="91" customFormat="1" ht="39">
      <c r="A4" s="86"/>
      <c r="B4" s="86"/>
      <c r="C4" s="81"/>
      <c r="D4" s="188"/>
      <c r="E4" s="82" t="s">
        <v>146</v>
      </c>
      <c r="F4" s="62" t="s">
        <v>146</v>
      </c>
    </row>
    <row r="5" spans="1:6" s="91" customFormat="1" ht="26.25">
      <c r="A5" s="86"/>
      <c r="B5" s="86"/>
      <c r="C5" s="83"/>
      <c r="D5" s="19" t="s">
        <v>101</v>
      </c>
      <c r="E5" s="20" t="s">
        <v>147</v>
      </c>
      <c r="F5" s="64" t="s">
        <v>148</v>
      </c>
    </row>
    <row r="6" spans="1:6" ht="12.75">
      <c r="A6" s="87"/>
      <c r="B6" s="87"/>
      <c r="C6" s="189"/>
      <c r="D6" s="189"/>
      <c r="E6" s="190"/>
      <c r="F6" s="191"/>
    </row>
    <row r="7" spans="1:6" ht="12.75">
      <c r="A7" s="87"/>
      <c r="B7" s="87"/>
      <c r="C7" s="189" t="s">
        <v>53</v>
      </c>
      <c r="D7" s="189"/>
      <c r="E7" s="84">
        <v>516584</v>
      </c>
      <c r="F7" s="130">
        <v>745187</v>
      </c>
    </row>
    <row r="8" spans="1:6" ht="12.75">
      <c r="A8" s="89"/>
      <c r="B8" s="89"/>
      <c r="C8" s="192"/>
      <c r="D8" s="193"/>
      <c r="E8" s="194"/>
      <c r="F8" s="194"/>
    </row>
    <row r="9" spans="1:6" ht="12.75">
      <c r="A9" s="87"/>
      <c r="B9" s="87"/>
      <c r="C9" s="192" t="s">
        <v>105</v>
      </c>
      <c r="D9" s="193"/>
      <c r="E9" s="73"/>
      <c r="F9" s="73"/>
    </row>
    <row r="10" spans="1:6" ht="12.75">
      <c r="A10" s="87"/>
      <c r="B10" s="87"/>
      <c r="C10" s="192" t="s">
        <v>149</v>
      </c>
      <c r="D10" s="193"/>
      <c r="E10" s="73"/>
      <c r="F10" s="73"/>
    </row>
    <row r="11" spans="1:6" ht="12.75">
      <c r="A11" s="87"/>
      <c r="B11" s="87"/>
      <c r="C11" s="193" t="s">
        <v>150</v>
      </c>
      <c r="D11" s="195">
        <v>15</v>
      </c>
      <c r="E11" s="27">
        <v>1259</v>
      </c>
      <c r="F11" s="73">
        <v>5305</v>
      </c>
    </row>
    <row r="12" spans="1:6" ht="12.75">
      <c r="A12" s="87"/>
      <c r="B12" s="87"/>
      <c r="C12" s="193" t="s">
        <v>106</v>
      </c>
      <c r="D12" s="195">
        <v>15</v>
      </c>
      <c r="E12" s="27">
        <v>7839</v>
      </c>
      <c r="F12" s="73">
        <v>1585</v>
      </c>
    </row>
    <row r="13" spans="1:6" ht="12.75">
      <c r="A13" s="87"/>
      <c r="B13" s="87"/>
      <c r="C13" s="193" t="s">
        <v>81</v>
      </c>
      <c r="D13" s="195">
        <v>15</v>
      </c>
      <c r="E13" s="27">
        <v>-1586</v>
      </c>
      <c r="F13" s="73">
        <v>0</v>
      </c>
    </row>
    <row r="14" spans="1:6" ht="12.75">
      <c r="A14" s="87"/>
      <c r="B14" s="87"/>
      <c r="C14" s="193" t="s">
        <v>107</v>
      </c>
      <c r="D14" s="195">
        <v>15</v>
      </c>
      <c r="E14" s="27">
        <v>3890</v>
      </c>
      <c r="F14" s="73">
        <v>10181</v>
      </c>
    </row>
    <row r="15" spans="1:6" ht="12.75">
      <c r="A15" s="87"/>
      <c r="B15" s="87"/>
      <c r="C15" s="193" t="s">
        <v>108</v>
      </c>
      <c r="D15" s="195">
        <v>15</v>
      </c>
      <c r="E15" s="27">
        <v>-778</v>
      </c>
      <c r="F15" s="73">
        <v>-2036</v>
      </c>
    </row>
    <row r="16" spans="1:6" ht="12.75">
      <c r="A16" s="87"/>
      <c r="B16" s="87"/>
      <c r="C16" s="193" t="s">
        <v>57</v>
      </c>
      <c r="D16" s="193"/>
      <c r="E16" s="27">
        <v>-1156</v>
      </c>
      <c r="F16" s="73">
        <v>7222</v>
      </c>
    </row>
    <row r="17" spans="1:6" ht="26.25">
      <c r="A17" s="87"/>
      <c r="B17" s="87"/>
      <c r="C17" s="192" t="s">
        <v>151</v>
      </c>
      <c r="D17" s="193"/>
      <c r="E17" s="27"/>
      <c r="F17" s="73"/>
    </row>
    <row r="18" spans="1:6" ht="12.75">
      <c r="A18" s="87"/>
      <c r="B18" s="87"/>
      <c r="C18" s="193" t="s">
        <v>109</v>
      </c>
      <c r="D18" s="195">
        <v>10</v>
      </c>
      <c r="E18" s="27">
        <v>-37074</v>
      </c>
      <c r="F18" s="73">
        <v>0</v>
      </c>
    </row>
    <row r="19" spans="1:6" ht="12.75">
      <c r="A19" s="87"/>
      <c r="B19" s="87"/>
      <c r="C19" s="193" t="s">
        <v>110</v>
      </c>
      <c r="D19" s="193"/>
      <c r="E19" s="27">
        <v>7415</v>
      </c>
      <c r="F19" s="73">
        <v>0</v>
      </c>
    </row>
    <row r="20" spans="1:6" ht="12.75">
      <c r="A20" s="87"/>
      <c r="B20" s="87"/>
      <c r="C20" s="81"/>
      <c r="D20" s="81"/>
      <c r="E20" s="74"/>
      <c r="F20" s="74"/>
    </row>
    <row r="21" spans="1:6" ht="12.75">
      <c r="A21" s="87"/>
      <c r="B21" s="87"/>
      <c r="C21" s="83" t="s">
        <v>111</v>
      </c>
      <c r="D21" s="81"/>
      <c r="E21" s="29">
        <v>-20191</v>
      </c>
      <c r="F21" s="30">
        <v>22257</v>
      </c>
    </row>
    <row r="22" spans="1:6" ht="12.75">
      <c r="A22" s="87"/>
      <c r="B22" s="87"/>
      <c r="C22" s="83"/>
      <c r="D22" s="81"/>
      <c r="E22" s="29"/>
      <c r="F22" s="196"/>
    </row>
    <row r="23" spans="1:6" ht="13.5" thickBot="1">
      <c r="A23" s="87"/>
      <c r="B23" s="87"/>
      <c r="C23" s="197" t="s">
        <v>58</v>
      </c>
      <c r="D23" s="198"/>
      <c r="E23" s="85">
        <v>496393</v>
      </c>
      <c r="F23" s="199">
        <v>767444</v>
      </c>
    </row>
    <row r="24" spans="1:6" ht="13.5" thickTop="1">
      <c r="A24" s="87"/>
      <c r="B24" s="87"/>
      <c r="C24" s="192"/>
      <c r="D24" s="193"/>
      <c r="E24" s="194"/>
      <c r="F24" s="194"/>
    </row>
    <row r="25" spans="1:6" ht="12.75">
      <c r="A25" s="87"/>
      <c r="B25" s="87"/>
      <c r="C25" s="192" t="s">
        <v>59</v>
      </c>
      <c r="D25" s="193"/>
      <c r="E25" s="194"/>
      <c r="F25" s="194"/>
    </row>
    <row r="26" spans="3:6" ht="12.75">
      <c r="C26" s="193" t="s">
        <v>112</v>
      </c>
      <c r="D26" s="193"/>
      <c r="E26" s="27">
        <v>506102</v>
      </c>
      <c r="F26" s="73">
        <v>792658</v>
      </c>
    </row>
    <row r="27" spans="3:6" ht="12.75">
      <c r="C27" s="193" t="s">
        <v>56</v>
      </c>
      <c r="D27" s="193"/>
      <c r="E27" s="27">
        <v>-9709</v>
      </c>
      <c r="F27" s="73">
        <v>-25214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9.140625" style="90" customWidth="1"/>
    <col min="2" max="2" width="71.57421875" style="90" bestFit="1" customWidth="1"/>
    <col min="3" max="4" width="10.28125" style="90" bestFit="1" customWidth="1"/>
    <col min="5" max="5" width="11.421875" style="90" bestFit="1" customWidth="1"/>
    <col min="6" max="6" width="11.00390625" style="90" bestFit="1" customWidth="1"/>
    <col min="7" max="8" width="14.8515625" style="90" bestFit="1" customWidth="1"/>
    <col min="9" max="9" width="17.7109375" style="90" bestFit="1" customWidth="1"/>
    <col min="10" max="10" width="9.57421875" style="90" bestFit="1" customWidth="1"/>
    <col min="11" max="11" width="11.140625" style="90" bestFit="1" customWidth="1"/>
    <col min="12" max="12" width="15.00390625" style="90" bestFit="1" customWidth="1"/>
    <col min="13" max="13" width="15.28125" style="90" bestFit="1" customWidth="1"/>
    <col min="14" max="14" width="15.421875" style="90" bestFit="1" customWidth="1"/>
    <col min="15" max="15" width="11.00390625" style="90" bestFit="1" customWidth="1"/>
    <col min="16" max="16" width="14.57421875" style="90" bestFit="1" customWidth="1"/>
    <col min="17" max="17" width="11.00390625" style="90" bestFit="1" customWidth="1"/>
    <col min="18" max="16384" width="9.140625" style="90" customWidth="1"/>
  </cols>
  <sheetData>
    <row r="1" spans="1:18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2.75">
      <c r="A2" s="80"/>
      <c r="B2" s="277" t="s">
        <v>165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80"/>
    </row>
    <row r="3" spans="1:18" ht="12.75">
      <c r="A3" s="109"/>
      <c r="B3" s="200"/>
      <c r="C3" s="201"/>
      <c r="D3" s="202"/>
      <c r="E3" s="203"/>
      <c r="F3" s="278" t="s">
        <v>113</v>
      </c>
      <c r="G3" s="278"/>
      <c r="H3" s="278"/>
      <c r="I3" s="278"/>
      <c r="J3" s="278"/>
      <c r="K3" s="279"/>
      <c r="L3" s="204"/>
      <c r="M3" s="202"/>
      <c r="N3" s="202"/>
      <c r="O3" s="205"/>
      <c r="P3" s="202"/>
      <c r="Q3" s="202"/>
      <c r="R3" s="87"/>
    </row>
    <row r="4" spans="1:18" s="91" customFormat="1" ht="61.5">
      <c r="A4" s="110"/>
      <c r="B4" s="206"/>
      <c r="C4" s="207" t="s">
        <v>60</v>
      </c>
      <c r="D4" s="207" t="s">
        <v>61</v>
      </c>
      <c r="E4" s="207" t="s">
        <v>38</v>
      </c>
      <c r="F4" s="207" t="s">
        <v>62</v>
      </c>
      <c r="G4" s="207" t="s">
        <v>152</v>
      </c>
      <c r="H4" s="207" t="s">
        <v>114</v>
      </c>
      <c r="I4" s="207" t="s">
        <v>115</v>
      </c>
      <c r="J4" s="207" t="s">
        <v>63</v>
      </c>
      <c r="K4" s="207" t="s">
        <v>116</v>
      </c>
      <c r="L4" s="207" t="s">
        <v>117</v>
      </c>
      <c r="M4" s="207" t="s">
        <v>118</v>
      </c>
      <c r="N4" s="207" t="s">
        <v>39</v>
      </c>
      <c r="O4" s="207" t="s">
        <v>64</v>
      </c>
      <c r="P4" s="207" t="s">
        <v>56</v>
      </c>
      <c r="Q4" s="207" t="s">
        <v>119</v>
      </c>
      <c r="R4" s="38"/>
    </row>
    <row r="5" spans="1:18" ht="12.75">
      <c r="A5" s="111"/>
      <c r="B5" s="208"/>
      <c r="C5" s="208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45"/>
    </row>
    <row r="6" spans="1:18" ht="12.75">
      <c r="A6" s="53"/>
      <c r="B6" s="208" t="s">
        <v>153</v>
      </c>
      <c r="C6" s="210">
        <v>3500000</v>
      </c>
      <c r="D6" s="210">
        <v>-239752</v>
      </c>
      <c r="E6" s="210">
        <v>1653106</v>
      </c>
      <c r="F6" s="210">
        <v>-779383</v>
      </c>
      <c r="G6" s="210">
        <v>9528</v>
      </c>
      <c r="H6" s="210">
        <v>-308634</v>
      </c>
      <c r="I6" s="210">
        <v>-37976</v>
      </c>
      <c r="J6" s="210">
        <v>-13386</v>
      </c>
      <c r="K6" s="210">
        <v>-252745</v>
      </c>
      <c r="L6" s="210">
        <v>40831</v>
      </c>
      <c r="M6" s="210">
        <v>129106</v>
      </c>
      <c r="N6" s="210">
        <v>2068676</v>
      </c>
      <c r="O6" s="210">
        <v>5769371</v>
      </c>
      <c r="P6" s="210">
        <v>0</v>
      </c>
      <c r="Q6" s="210">
        <v>5769371</v>
      </c>
      <c r="R6" s="45"/>
    </row>
    <row r="7" spans="1:18" ht="12.75">
      <c r="A7" s="112"/>
      <c r="B7" s="211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45"/>
    </row>
    <row r="8" spans="1:18" ht="12.75">
      <c r="A8" s="111"/>
      <c r="B8" s="213" t="s">
        <v>39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4">
        <v>771624</v>
      </c>
      <c r="O8" s="214">
        <v>771624</v>
      </c>
      <c r="P8" s="214">
        <v>-26437</v>
      </c>
      <c r="Q8" s="214">
        <v>745187</v>
      </c>
      <c r="R8" s="45"/>
    </row>
    <row r="9" spans="1:18" ht="12.75">
      <c r="A9" s="111"/>
      <c r="B9" s="215" t="s">
        <v>65</v>
      </c>
      <c r="C9" s="216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6">
        <v>8145</v>
      </c>
      <c r="J9" s="216">
        <v>5667</v>
      </c>
      <c r="K9" s="216">
        <v>0</v>
      </c>
      <c r="L9" s="216">
        <v>7222</v>
      </c>
      <c r="M9" s="216">
        <v>0</v>
      </c>
      <c r="N9" s="216">
        <v>0</v>
      </c>
      <c r="O9" s="216">
        <v>21034</v>
      </c>
      <c r="P9" s="216">
        <v>1223</v>
      </c>
      <c r="Q9" s="216">
        <v>22257</v>
      </c>
      <c r="R9" s="113"/>
    </row>
    <row r="10" spans="1:18" ht="12.75">
      <c r="A10" s="111"/>
      <c r="B10" s="217" t="s">
        <v>58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8145</v>
      </c>
      <c r="J10" s="214">
        <v>5667</v>
      </c>
      <c r="K10" s="214">
        <v>0</v>
      </c>
      <c r="L10" s="214">
        <v>7222</v>
      </c>
      <c r="M10" s="214">
        <v>0</v>
      </c>
      <c r="N10" s="214">
        <v>771624</v>
      </c>
      <c r="O10" s="214">
        <v>792658</v>
      </c>
      <c r="P10" s="214">
        <v>-25214</v>
      </c>
      <c r="Q10" s="214">
        <v>767444</v>
      </c>
      <c r="R10" s="45"/>
    </row>
    <row r="11" spans="1:18" ht="12.75">
      <c r="A11" s="111"/>
      <c r="B11" s="213" t="s">
        <v>66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214">
        <v>2068676</v>
      </c>
      <c r="N11" s="214">
        <v>-2068676</v>
      </c>
      <c r="O11" s="214">
        <v>0</v>
      </c>
      <c r="P11" s="214">
        <v>0</v>
      </c>
      <c r="Q11" s="214">
        <v>0</v>
      </c>
      <c r="R11" s="45"/>
    </row>
    <row r="12" spans="1:18" ht="12.75">
      <c r="A12" s="111"/>
      <c r="B12" s="218" t="s">
        <v>120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45"/>
    </row>
    <row r="13" spans="1:18" ht="12.75">
      <c r="A13" s="111"/>
      <c r="B13" s="218" t="s">
        <v>154</v>
      </c>
      <c r="C13" s="214">
        <v>0</v>
      </c>
      <c r="D13" s="214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-221133</v>
      </c>
      <c r="Q13" s="214">
        <v>-221133</v>
      </c>
      <c r="R13" s="45"/>
    </row>
    <row r="14" spans="1:18" ht="12.75">
      <c r="A14" s="111"/>
      <c r="B14" s="213" t="s">
        <v>155</v>
      </c>
      <c r="C14" s="214">
        <v>0</v>
      </c>
      <c r="D14" s="214">
        <v>0</v>
      </c>
      <c r="E14" s="214">
        <v>0</v>
      </c>
      <c r="F14" s="214">
        <v>87314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87314</v>
      </c>
      <c r="P14" s="214">
        <v>24180</v>
      </c>
      <c r="Q14" s="214">
        <v>111494</v>
      </c>
      <c r="R14" s="45"/>
    </row>
    <row r="15" spans="1:18" ht="12.75">
      <c r="A15" s="111"/>
      <c r="B15" s="219" t="s">
        <v>156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  <c r="H15" s="214">
        <v>-220699</v>
      </c>
      <c r="I15" s="214">
        <v>0</v>
      </c>
      <c r="J15" s="214">
        <v>-885</v>
      </c>
      <c r="K15" s="214">
        <v>-583</v>
      </c>
      <c r="L15" s="214">
        <v>0</v>
      </c>
      <c r="M15" s="214">
        <v>0</v>
      </c>
      <c r="N15" s="214">
        <v>0</v>
      </c>
      <c r="O15" s="214">
        <v>-222167</v>
      </c>
      <c r="P15" s="214">
        <v>222167</v>
      </c>
      <c r="Q15" s="214">
        <v>0</v>
      </c>
      <c r="R15" s="45"/>
    </row>
    <row r="16" spans="1:18" ht="12.75">
      <c r="A16" s="111"/>
      <c r="B16" s="215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45"/>
    </row>
    <row r="17" spans="1:18" ht="12.75">
      <c r="A17" s="111"/>
      <c r="B17" s="221" t="s">
        <v>157</v>
      </c>
      <c r="C17" s="222">
        <v>3500000</v>
      </c>
      <c r="D17" s="222">
        <v>-239752</v>
      </c>
      <c r="E17" s="222">
        <v>1653106</v>
      </c>
      <c r="F17" s="222">
        <v>-692069</v>
      </c>
      <c r="G17" s="222">
        <v>9528</v>
      </c>
      <c r="H17" s="222">
        <v>-529333</v>
      </c>
      <c r="I17" s="222">
        <v>-29831</v>
      </c>
      <c r="J17" s="222">
        <v>-8604</v>
      </c>
      <c r="K17" s="222">
        <v>-253328</v>
      </c>
      <c r="L17" s="222">
        <v>48053</v>
      </c>
      <c r="M17" s="222">
        <v>2197782</v>
      </c>
      <c r="N17" s="222">
        <v>771624</v>
      </c>
      <c r="O17" s="222">
        <v>6427176</v>
      </c>
      <c r="P17" s="222">
        <v>0</v>
      </c>
      <c r="Q17" s="222">
        <v>6427176</v>
      </c>
      <c r="R17" s="45"/>
    </row>
    <row r="18" spans="1:18" ht="12.75">
      <c r="A18" s="111"/>
      <c r="B18" s="223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45"/>
    </row>
    <row r="19" spans="1:18" ht="12.75">
      <c r="A19" s="87"/>
      <c r="B19" s="225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45"/>
    </row>
    <row r="20" spans="1:18" ht="12.75">
      <c r="A20" s="87"/>
      <c r="B20" s="221" t="s">
        <v>158</v>
      </c>
      <c r="C20" s="227">
        <v>3500000</v>
      </c>
      <c r="D20" s="227">
        <v>-239752</v>
      </c>
      <c r="E20" s="227">
        <v>1825257</v>
      </c>
      <c r="F20" s="227">
        <v>-180715</v>
      </c>
      <c r="G20" s="227">
        <v>9528</v>
      </c>
      <c r="H20" s="227">
        <v>-858134</v>
      </c>
      <c r="I20" s="227">
        <v>-29649</v>
      </c>
      <c r="J20" s="227">
        <v>-28274</v>
      </c>
      <c r="K20" s="227">
        <v>-340679</v>
      </c>
      <c r="L20" s="227">
        <v>31353</v>
      </c>
      <c r="M20" s="227">
        <v>129106</v>
      </c>
      <c r="N20" s="227">
        <v>2637107</v>
      </c>
      <c r="O20" s="227">
        <v>6455148</v>
      </c>
      <c r="P20" s="227">
        <v>0</v>
      </c>
      <c r="Q20" s="227">
        <v>6455148</v>
      </c>
      <c r="R20" s="45"/>
    </row>
    <row r="21" spans="1:18" ht="12.75">
      <c r="A21" s="53"/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45"/>
    </row>
    <row r="22" spans="1:18" ht="12.75">
      <c r="A22" s="112"/>
      <c r="B22" s="230" t="s">
        <v>39</v>
      </c>
      <c r="C22" s="231">
        <v>0</v>
      </c>
      <c r="D22" s="231">
        <v>0</v>
      </c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231">
        <v>0</v>
      </c>
      <c r="N22" s="231">
        <v>526410</v>
      </c>
      <c r="O22" s="231">
        <v>526410</v>
      </c>
      <c r="P22" s="231">
        <v>-9826</v>
      </c>
      <c r="Q22" s="231">
        <v>516584</v>
      </c>
      <c r="R22" s="45"/>
    </row>
    <row r="23" spans="1:18" ht="12.75">
      <c r="A23" s="111"/>
      <c r="B23" s="221" t="s">
        <v>65</v>
      </c>
      <c r="C23" s="232">
        <v>0</v>
      </c>
      <c r="D23" s="232">
        <v>0</v>
      </c>
      <c r="E23" s="232">
        <v>0</v>
      </c>
      <c r="F23" s="232">
        <v>0</v>
      </c>
      <c r="G23" s="232">
        <v>0</v>
      </c>
      <c r="H23" s="232">
        <v>0</v>
      </c>
      <c r="I23" s="232">
        <v>3113</v>
      </c>
      <c r="J23" s="232">
        <v>7394</v>
      </c>
      <c r="K23" s="232">
        <v>-29659</v>
      </c>
      <c r="L23" s="232">
        <v>-1156</v>
      </c>
      <c r="M23" s="232">
        <v>0</v>
      </c>
      <c r="N23" s="232">
        <v>0</v>
      </c>
      <c r="O23" s="232">
        <v>-20308</v>
      </c>
      <c r="P23" s="232">
        <v>117</v>
      </c>
      <c r="Q23" s="232">
        <v>-20191</v>
      </c>
      <c r="R23" s="45"/>
    </row>
    <row r="24" spans="1:18" ht="12.75">
      <c r="A24" s="111"/>
      <c r="B24" s="233" t="s">
        <v>58</v>
      </c>
      <c r="C24" s="231">
        <v>0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231">
        <v>3113</v>
      </c>
      <c r="J24" s="231">
        <v>7394</v>
      </c>
      <c r="K24" s="231">
        <v>-29659</v>
      </c>
      <c r="L24" s="231">
        <v>-1156</v>
      </c>
      <c r="M24" s="231">
        <v>0</v>
      </c>
      <c r="N24" s="231">
        <v>526410</v>
      </c>
      <c r="O24" s="231">
        <v>506102</v>
      </c>
      <c r="P24" s="231">
        <v>-9709</v>
      </c>
      <c r="Q24" s="231">
        <v>496393</v>
      </c>
      <c r="R24" s="45"/>
    </row>
    <row r="25" spans="1:18" ht="12.75">
      <c r="A25" s="111"/>
      <c r="B25" s="230" t="s">
        <v>66</v>
      </c>
      <c r="C25" s="231">
        <v>0</v>
      </c>
      <c r="D25" s="231">
        <v>0</v>
      </c>
      <c r="E25" s="231">
        <v>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1">
        <v>2637107</v>
      </c>
      <c r="N25" s="231">
        <v>-2637107</v>
      </c>
      <c r="O25" s="231">
        <v>0</v>
      </c>
      <c r="P25" s="231">
        <v>0</v>
      </c>
      <c r="Q25" s="231">
        <v>0</v>
      </c>
      <c r="R25" s="45"/>
    </row>
    <row r="26" spans="1:18" ht="12.75">
      <c r="A26" s="111"/>
      <c r="B26" s="234" t="s">
        <v>120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45"/>
    </row>
    <row r="27" spans="1:18" ht="12.75">
      <c r="A27" s="111"/>
      <c r="B27" s="230" t="s">
        <v>154</v>
      </c>
      <c r="C27" s="231">
        <v>0</v>
      </c>
      <c r="D27" s="231">
        <v>0</v>
      </c>
      <c r="E27" s="231">
        <v>0</v>
      </c>
      <c r="F27" s="231">
        <v>0</v>
      </c>
      <c r="G27" s="231">
        <v>0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>
        <v>0</v>
      </c>
      <c r="O27" s="231">
        <v>0</v>
      </c>
      <c r="P27" s="231">
        <v>286845</v>
      </c>
      <c r="Q27" s="231">
        <v>286845</v>
      </c>
      <c r="R27" s="45"/>
    </row>
    <row r="28" spans="1:18" ht="12.75">
      <c r="A28" s="111"/>
      <c r="B28" s="230" t="s">
        <v>155</v>
      </c>
      <c r="C28" s="231">
        <v>0</v>
      </c>
      <c r="D28" s="231">
        <v>0</v>
      </c>
      <c r="E28" s="231">
        <v>0</v>
      </c>
      <c r="F28" s="231">
        <v>-9709</v>
      </c>
      <c r="G28" s="231">
        <v>0</v>
      </c>
      <c r="H28" s="231">
        <v>0</v>
      </c>
      <c r="I28" s="231">
        <v>0</v>
      </c>
      <c r="J28" s="231">
        <v>0</v>
      </c>
      <c r="K28" s="231">
        <v>0</v>
      </c>
      <c r="L28" s="231">
        <v>0</v>
      </c>
      <c r="M28" s="231">
        <v>0</v>
      </c>
      <c r="N28" s="231">
        <v>0</v>
      </c>
      <c r="O28" s="231">
        <v>-9709</v>
      </c>
      <c r="P28" s="231">
        <v>-277136</v>
      </c>
      <c r="Q28" s="231">
        <v>-286845</v>
      </c>
      <c r="R28" s="45"/>
    </row>
    <row r="29" spans="1:18" ht="12.75">
      <c r="A29" s="111"/>
      <c r="B29" s="235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45"/>
    </row>
    <row r="30" spans="1:18" ht="13.5" thickBot="1">
      <c r="A30" s="114"/>
      <c r="B30" s="237" t="s">
        <v>159</v>
      </c>
      <c r="C30" s="238">
        <v>3500000</v>
      </c>
      <c r="D30" s="238">
        <v>-239752</v>
      </c>
      <c r="E30" s="238">
        <v>1825257</v>
      </c>
      <c r="F30" s="238">
        <v>-190424</v>
      </c>
      <c r="G30" s="238">
        <v>9528</v>
      </c>
      <c r="H30" s="238">
        <v>-858134</v>
      </c>
      <c r="I30" s="238">
        <v>-26536</v>
      </c>
      <c r="J30" s="238">
        <v>-20880</v>
      </c>
      <c r="K30" s="238">
        <v>-370338</v>
      </c>
      <c r="L30" s="238">
        <v>30197</v>
      </c>
      <c r="M30" s="238">
        <v>2766213</v>
      </c>
      <c r="N30" s="238">
        <v>526410</v>
      </c>
      <c r="O30" s="238">
        <v>6951541</v>
      </c>
      <c r="P30" s="238">
        <v>0</v>
      </c>
      <c r="Q30" s="238">
        <v>6951541</v>
      </c>
      <c r="R30" s="45"/>
    </row>
    <row r="31" spans="1:18" ht="13.5" thickTop="1">
      <c r="A31" s="87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2.75">
      <c r="A32" s="87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</sheetData>
  <sheetProtection/>
  <mergeCells count="1">
    <mergeCell ref="F3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="60" zoomScaleNormal="60" zoomScalePageLayoutView="0" workbookViewId="0" topLeftCell="A1">
      <selection activeCell="A2" sqref="A2"/>
    </sheetView>
  </sheetViews>
  <sheetFormatPr defaultColWidth="7.7109375" defaultRowHeight="15"/>
  <cols>
    <col min="1" max="1" width="7.7109375" style="106" customWidth="1"/>
    <col min="2" max="2" width="64.421875" style="92" bestFit="1" customWidth="1"/>
    <col min="3" max="3" width="20.00390625" style="92" bestFit="1" customWidth="1"/>
    <col min="4" max="4" width="30.57421875" style="106" bestFit="1" customWidth="1"/>
    <col min="5" max="5" width="28.140625" style="106" bestFit="1" customWidth="1"/>
    <col min="6" max="16384" width="7.7109375" style="106" customWidth="1"/>
  </cols>
  <sheetData>
    <row r="1" spans="1:5" ht="12.75">
      <c r="A1" s="80"/>
      <c r="B1" s="93"/>
      <c r="C1" s="93"/>
      <c r="D1" s="94"/>
      <c r="E1" s="39"/>
    </row>
    <row r="2" spans="1:5" ht="12.75">
      <c r="A2" s="80"/>
      <c r="B2" s="277" t="s">
        <v>165</v>
      </c>
      <c r="C2" s="95"/>
      <c r="D2" s="96"/>
      <c r="E2" s="97"/>
    </row>
    <row r="3" spans="1:5" ht="12.75">
      <c r="A3" s="98"/>
      <c r="B3" s="239"/>
      <c r="C3" s="240"/>
      <c r="D3" s="241" t="s">
        <v>83</v>
      </c>
      <c r="E3" s="242" t="s">
        <v>84</v>
      </c>
    </row>
    <row r="4" spans="1:5" ht="26.25">
      <c r="A4" s="45"/>
      <c r="B4" s="243"/>
      <c r="C4" s="244"/>
      <c r="D4" s="61" t="s">
        <v>146</v>
      </c>
      <c r="E4" s="62" t="s">
        <v>146</v>
      </c>
    </row>
    <row r="5" spans="1:5" ht="26.25">
      <c r="A5" s="45"/>
      <c r="B5" s="245"/>
      <c r="C5" s="115" t="s">
        <v>76</v>
      </c>
      <c r="D5" s="246" t="str">
        <f>'[1]Kapsamlı GL'!$F$6</f>
        <v>1 Ocak 2013-
31 Mart 2013</v>
      </c>
      <c r="E5" s="247" t="str">
        <f>'[1]Kapsamlı GL'!$G$6</f>
        <v>1 Ocak 2012-
31 Mart 2012</v>
      </c>
    </row>
    <row r="6" spans="1:5" ht="12.75">
      <c r="A6" s="45"/>
      <c r="B6" s="248"/>
      <c r="C6" s="249"/>
      <c r="D6" s="250"/>
      <c r="E6" s="248"/>
    </row>
    <row r="7" spans="1:5" ht="12.75">
      <c r="A7" s="45"/>
      <c r="B7" s="250" t="s">
        <v>160</v>
      </c>
      <c r="C7" s="251"/>
      <c r="D7" s="252">
        <v>677518</v>
      </c>
      <c r="E7" s="54">
        <v>977722</v>
      </c>
    </row>
    <row r="8" spans="1:5" ht="12.75">
      <c r="A8" s="45"/>
      <c r="B8" s="253" t="s">
        <v>161</v>
      </c>
      <c r="C8" s="249"/>
      <c r="D8" s="252"/>
      <c r="E8" s="54"/>
    </row>
    <row r="9" spans="1:5" ht="12.75">
      <c r="A9" s="45"/>
      <c r="B9" s="253" t="s">
        <v>121</v>
      </c>
      <c r="C9" s="249"/>
      <c r="D9" s="252"/>
      <c r="E9" s="54"/>
    </row>
    <row r="10" spans="1:5" ht="12.75">
      <c r="A10" s="45"/>
      <c r="B10" s="248" t="s">
        <v>122</v>
      </c>
      <c r="C10" s="254"/>
      <c r="D10" s="252">
        <v>439471</v>
      </c>
      <c r="E10" s="54">
        <v>414229</v>
      </c>
    </row>
    <row r="11" spans="1:5" ht="12.75">
      <c r="A11" s="45"/>
      <c r="B11" s="248" t="s">
        <v>123</v>
      </c>
      <c r="C11" s="254"/>
      <c r="D11" s="252">
        <v>-21828</v>
      </c>
      <c r="E11" s="54">
        <v>-15474</v>
      </c>
    </row>
    <row r="12" spans="1:5" ht="12.75">
      <c r="A12" s="45"/>
      <c r="B12" s="248" t="s">
        <v>124</v>
      </c>
      <c r="C12" s="254"/>
      <c r="D12" s="252">
        <v>-4600</v>
      </c>
      <c r="E12" s="54">
        <v>-3770</v>
      </c>
    </row>
    <row r="13" spans="1:5" ht="12.75">
      <c r="A13" s="45"/>
      <c r="B13" s="248" t="s">
        <v>162</v>
      </c>
      <c r="C13" s="254"/>
      <c r="D13" s="252">
        <v>2726</v>
      </c>
      <c r="E13" s="54">
        <v>-191696</v>
      </c>
    </row>
    <row r="14" spans="1:5" ht="12.75">
      <c r="A14" s="45"/>
      <c r="B14" s="248" t="s">
        <v>125</v>
      </c>
      <c r="C14" s="254"/>
      <c r="D14" s="252">
        <v>15402</v>
      </c>
      <c r="E14" s="54">
        <v>14761</v>
      </c>
    </row>
    <row r="15" spans="1:5" ht="12.75">
      <c r="A15" s="45"/>
      <c r="B15" s="248" t="s">
        <v>126</v>
      </c>
      <c r="C15" s="254"/>
      <c r="D15" s="252">
        <v>-39074</v>
      </c>
      <c r="E15" s="54">
        <v>-40118</v>
      </c>
    </row>
    <row r="16" spans="1:5" ht="12.75">
      <c r="A16" s="45"/>
      <c r="B16" s="248" t="s">
        <v>127</v>
      </c>
      <c r="C16" s="254"/>
      <c r="D16" s="252">
        <v>80470</v>
      </c>
      <c r="E16" s="54">
        <v>63949</v>
      </c>
    </row>
    <row r="17" spans="1:5" ht="12.75">
      <c r="A17" s="45"/>
      <c r="B17" s="248" t="s">
        <v>128</v>
      </c>
      <c r="C17" s="254"/>
      <c r="D17" s="252">
        <v>25852</v>
      </c>
      <c r="E17" s="54">
        <v>22541</v>
      </c>
    </row>
    <row r="18" spans="1:5" ht="12.75">
      <c r="A18" s="45"/>
      <c r="B18" s="248" t="s">
        <v>163</v>
      </c>
      <c r="C18" s="254"/>
      <c r="D18" s="252">
        <v>7009</v>
      </c>
      <c r="E18" s="54">
        <v>-9713</v>
      </c>
    </row>
    <row r="19" spans="1:5" ht="12.75">
      <c r="A19" s="45"/>
      <c r="B19" s="248" t="s">
        <v>164</v>
      </c>
      <c r="C19" s="254"/>
      <c r="D19" s="252">
        <v>11053</v>
      </c>
      <c r="E19" s="54">
        <v>25359</v>
      </c>
    </row>
    <row r="20" spans="1:5" ht="12.75">
      <c r="A20" s="45"/>
      <c r="B20" s="248" t="s">
        <v>129</v>
      </c>
      <c r="C20" s="254"/>
      <c r="D20" s="252">
        <v>2083</v>
      </c>
      <c r="E20" s="54">
        <v>7158</v>
      </c>
    </row>
    <row r="21" spans="1:5" ht="12.75">
      <c r="A21" s="45"/>
      <c r="B21" s="248" t="s">
        <v>130</v>
      </c>
      <c r="C21" s="254"/>
      <c r="D21" s="252">
        <v>0</v>
      </c>
      <c r="E21" s="54">
        <v>578</v>
      </c>
    </row>
    <row r="22" spans="1:5" ht="12.75">
      <c r="A22" s="45"/>
      <c r="B22" s="248" t="s">
        <v>131</v>
      </c>
      <c r="C22" s="254"/>
      <c r="D22" s="252">
        <v>-1184</v>
      </c>
      <c r="E22" s="54">
        <v>-3964</v>
      </c>
    </row>
    <row r="23" spans="1:5" ht="12.75">
      <c r="A23" s="45"/>
      <c r="B23" s="255"/>
      <c r="C23" s="256"/>
      <c r="D23" s="257"/>
      <c r="E23" s="258"/>
    </row>
    <row r="24" spans="1:5" ht="13.5" thickBot="1">
      <c r="A24" s="45"/>
      <c r="B24" s="259" t="s">
        <v>132</v>
      </c>
      <c r="C24" s="260"/>
      <c r="D24" s="261">
        <v>1194898</v>
      </c>
      <c r="E24" s="262">
        <v>1261562</v>
      </c>
    </row>
    <row r="25" spans="1:5" ht="13.5" thickTop="1">
      <c r="A25" s="45"/>
      <c r="B25" s="248"/>
      <c r="C25" s="254"/>
      <c r="D25" s="251"/>
      <c r="E25" s="249"/>
    </row>
    <row r="26" spans="1:5" ht="12.75">
      <c r="A26" s="45"/>
      <c r="B26" s="250" t="s">
        <v>67</v>
      </c>
      <c r="C26" s="263"/>
      <c r="D26" s="251"/>
      <c r="E26" s="249"/>
    </row>
    <row r="27" spans="1:5" ht="12.75">
      <c r="A27" s="45"/>
      <c r="B27" s="248"/>
      <c r="C27" s="254"/>
      <c r="D27" s="251"/>
      <c r="E27" s="249"/>
    </row>
    <row r="28" spans="1:5" ht="12.75">
      <c r="A28" s="45"/>
      <c r="B28" s="248" t="s">
        <v>85</v>
      </c>
      <c r="C28" s="264"/>
      <c r="D28" s="252">
        <v>-124971</v>
      </c>
      <c r="E28" s="54">
        <v>-11309</v>
      </c>
    </row>
    <row r="29" spans="1:5" ht="12.75">
      <c r="A29" s="45"/>
      <c r="B29" s="248" t="s">
        <v>133</v>
      </c>
      <c r="C29" s="264"/>
      <c r="D29" s="252">
        <v>-196383</v>
      </c>
      <c r="E29" s="54">
        <v>-144153</v>
      </c>
    </row>
    <row r="30" spans="1:5" ht="12.75">
      <c r="A30" s="45"/>
      <c r="B30" s="248" t="s">
        <v>86</v>
      </c>
      <c r="C30" s="264"/>
      <c r="D30" s="252">
        <v>-418233</v>
      </c>
      <c r="E30" s="54">
        <v>-604162</v>
      </c>
    </row>
    <row r="31" spans="1:5" ht="12.75">
      <c r="A31" s="45"/>
      <c r="B31" s="248" t="s">
        <v>134</v>
      </c>
      <c r="C31" s="264"/>
      <c r="D31" s="252">
        <v>4337</v>
      </c>
      <c r="E31" s="54">
        <v>-9364</v>
      </c>
    </row>
    <row r="32" spans="1:5" ht="12.75">
      <c r="A32" s="45"/>
      <c r="B32" s="248" t="s">
        <v>87</v>
      </c>
      <c r="C32" s="264"/>
      <c r="D32" s="252">
        <v>103368</v>
      </c>
      <c r="E32" s="54">
        <v>-11145</v>
      </c>
    </row>
    <row r="33" spans="1:5" ht="12.75">
      <c r="A33" s="45"/>
      <c r="B33" s="248" t="s">
        <v>135</v>
      </c>
      <c r="C33" s="264"/>
      <c r="D33" s="252">
        <v>11138</v>
      </c>
      <c r="E33" s="54">
        <v>-5496</v>
      </c>
    </row>
    <row r="34" spans="1:5" ht="12.75">
      <c r="A34" s="45"/>
      <c r="B34" s="248" t="s">
        <v>88</v>
      </c>
      <c r="C34" s="264"/>
      <c r="D34" s="252">
        <v>-192440</v>
      </c>
      <c r="E34" s="54">
        <v>-2293</v>
      </c>
    </row>
    <row r="35" spans="1:5" ht="12.75">
      <c r="A35" s="45"/>
      <c r="B35" s="248" t="s">
        <v>68</v>
      </c>
      <c r="C35" s="264"/>
      <c r="D35" s="252">
        <v>-41551</v>
      </c>
      <c r="E35" s="54">
        <v>33969</v>
      </c>
    </row>
    <row r="36" spans="1:5" ht="12.75">
      <c r="A36" s="45"/>
      <c r="B36" s="248" t="s">
        <v>69</v>
      </c>
      <c r="C36" s="264"/>
      <c r="D36" s="252">
        <v>-16564</v>
      </c>
      <c r="E36" s="54">
        <v>-44</v>
      </c>
    </row>
    <row r="37" spans="1:5" ht="12.75">
      <c r="A37" s="45"/>
      <c r="B37" s="248" t="s">
        <v>89</v>
      </c>
      <c r="C37" s="264"/>
      <c r="D37" s="252">
        <v>-112329</v>
      </c>
      <c r="E37" s="54">
        <v>-176406</v>
      </c>
    </row>
    <row r="38" spans="1:5" ht="12.75">
      <c r="A38" s="45"/>
      <c r="B38" s="255"/>
      <c r="C38" s="256"/>
      <c r="D38" s="265"/>
      <c r="E38" s="266"/>
    </row>
    <row r="39" spans="1:5" ht="13.5" thickBot="1">
      <c r="A39" s="45"/>
      <c r="B39" s="259" t="s">
        <v>70</v>
      </c>
      <c r="C39" s="260"/>
      <c r="D39" s="261">
        <v>211270</v>
      </c>
      <c r="E39" s="262">
        <v>331159</v>
      </c>
    </row>
    <row r="40" spans="1:5" ht="13.5" thickTop="1">
      <c r="A40" s="45"/>
      <c r="B40" s="248" t="s">
        <v>136</v>
      </c>
      <c r="C40" s="254"/>
      <c r="D40" s="251"/>
      <c r="E40" s="249"/>
    </row>
    <row r="41" spans="1:5" ht="12.75">
      <c r="A41" s="45"/>
      <c r="B41" s="250" t="s">
        <v>137</v>
      </c>
      <c r="C41" s="263"/>
      <c r="D41" s="252"/>
      <c r="E41" s="54"/>
    </row>
    <row r="42" spans="1:5" ht="12.75">
      <c r="A42" s="45"/>
      <c r="B42" s="248"/>
      <c r="C42" s="264"/>
      <c r="D42" s="252"/>
      <c r="E42" s="54"/>
    </row>
    <row r="43" spans="1:5" ht="12.75">
      <c r="A43" s="45"/>
      <c r="B43" s="248" t="s">
        <v>71</v>
      </c>
      <c r="C43" s="264"/>
      <c r="D43" s="252">
        <v>43186</v>
      </c>
      <c r="E43" s="54">
        <v>49951</v>
      </c>
    </row>
    <row r="44" spans="1:5" ht="12.75">
      <c r="A44" s="45"/>
      <c r="B44" s="248" t="s">
        <v>138</v>
      </c>
      <c r="C44" s="264"/>
      <c r="D44" s="252">
        <v>0</v>
      </c>
      <c r="E44" s="54">
        <v>0</v>
      </c>
    </row>
    <row r="45" spans="1:5" ht="12.75">
      <c r="A45" s="45"/>
      <c r="B45" s="248" t="s">
        <v>72</v>
      </c>
      <c r="C45" s="264"/>
      <c r="D45" s="252">
        <v>29618</v>
      </c>
      <c r="E45" s="54">
        <v>26051</v>
      </c>
    </row>
    <row r="46" spans="1:5" ht="12.75">
      <c r="A46" s="45"/>
      <c r="B46" s="248" t="s">
        <v>90</v>
      </c>
      <c r="C46" s="264">
        <v>9</v>
      </c>
      <c r="D46" s="252">
        <v>-292633</v>
      </c>
      <c r="E46" s="54">
        <v>-375188</v>
      </c>
    </row>
    <row r="47" spans="1:5" ht="12.75">
      <c r="A47" s="45"/>
      <c r="B47" s="267"/>
      <c r="C47" s="268"/>
      <c r="D47" s="265"/>
      <c r="E47" s="266"/>
    </row>
    <row r="48" spans="1:5" ht="13.5" thickBot="1">
      <c r="A48" s="45"/>
      <c r="B48" s="259" t="s">
        <v>73</v>
      </c>
      <c r="C48" s="260"/>
      <c r="D48" s="269">
        <v>-219829</v>
      </c>
      <c r="E48" s="270">
        <v>-299186</v>
      </c>
    </row>
    <row r="49" spans="1:5" ht="13.5" thickTop="1">
      <c r="A49" s="45"/>
      <c r="B49" s="248" t="s">
        <v>136</v>
      </c>
      <c r="C49" s="254"/>
      <c r="D49" s="251"/>
      <c r="E49" s="249"/>
    </row>
    <row r="50" spans="1:5" ht="12.75">
      <c r="A50" s="45"/>
      <c r="B50" s="271" t="s">
        <v>139</v>
      </c>
      <c r="C50" s="263"/>
      <c r="D50" s="251"/>
      <c r="E50" s="249"/>
    </row>
    <row r="51" spans="1:5" ht="12.75">
      <c r="A51" s="45"/>
      <c r="B51" s="248"/>
      <c r="C51" s="254"/>
      <c r="D51" s="252"/>
      <c r="E51" s="54"/>
    </row>
    <row r="52" spans="1:5" ht="12.75">
      <c r="A52" s="45"/>
      <c r="B52" s="248" t="s">
        <v>91</v>
      </c>
      <c r="C52" s="264"/>
      <c r="D52" s="252">
        <v>2728155</v>
      </c>
      <c r="E52" s="54">
        <v>6566537</v>
      </c>
    </row>
    <row r="53" spans="1:5" ht="12.75">
      <c r="A53" s="45"/>
      <c r="B53" s="248" t="s">
        <v>92</v>
      </c>
      <c r="C53" s="264"/>
      <c r="D53" s="252">
        <v>-2216546</v>
      </c>
      <c r="E53" s="54">
        <v>-6387138</v>
      </c>
    </row>
    <row r="54" spans="1:5" ht="12.75">
      <c r="A54" s="45"/>
      <c r="B54" s="248" t="s">
        <v>140</v>
      </c>
      <c r="C54" s="264"/>
      <c r="D54" s="252">
        <v>-1844</v>
      </c>
      <c r="E54" s="54">
        <v>-1748</v>
      </c>
    </row>
    <row r="55" spans="1:5" ht="12.75">
      <c r="A55" s="45"/>
      <c r="B55" s="248" t="s">
        <v>74</v>
      </c>
      <c r="C55" s="264"/>
      <c r="D55" s="252">
        <v>-55210</v>
      </c>
      <c r="E55" s="54">
        <v>-74989</v>
      </c>
    </row>
    <row r="56" spans="1:5" ht="12.75">
      <c r="A56" s="45"/>
      <c r="B56" s="248" t="s">
        <v>141</v>
      </c>
      <c r="C56" s="254"/>
      <c r="D56" s="252">
        <v>-4743</v>
      </c>
      <c r="E56" s="54">
        <v>-18699</v>
      </c>
    </row>
    <row r="57" spans="1:5" ht="12.75">
      <c r="A57" s="45"/>
      <c r="B57" s="255"/>
      <c r="C57" s="256"/>
      <c r="D57" s="265"/>
      <c r="E57" s="272"/>
    </row>
    <row r="58" spans="1:5" ht="13.5" thickBot="1">
      <c r="A58" s="45"/>
      <c r="B58" s="259" t="s">
        <v>75</v>
      </c>
      <c r="C58" s="260"/>
      <c r="D58" s="269">
        <v>449812</v>
      </c>
      <c r="E58" s="270">
        <v>83963</v>
      </c>
    </row>
    <row r="59" spans="1:5" ht="13.5" thickTop="1">
      <c r="A59" s="45"/>
      <c r="B59" s="248"/>
      <c r="C59" s="254"/>
      <c r="D59" s="251"/>
      <c r="E59" s="249"/>
    </row>
    <row r="60" spans="1:5" ht="12.75">
      <c r="A60" s="45"/>
      <c r="B60" s="248" t="s">
        <v>142</v>
      </c>
      <c r="C60" s="254"/>
      <c r="D60" s="273">
        <f>SUM(D39,D48,D58)</f>
        <v>441253</v>
      </c>
      <c r="E60" s="274">
        <f>E58+E48+E39</f>
        <v>115936</v>
      </c>
    </row>
    <row r="61" spans="1:5" ht="12.75">
      <c r="A61" s="45"/>
      <c r="B61" s="248"/>
      <c r="C61" s="254"/>
      <c r="D61" s="251"/>
      <c r="E61" s="274"/>
    </row>
    <row r="62" spans="1:5" s="107" customFormat="1" ht="12.75">
      <c r="A62" s="99"/>
      <c r="B62" s="253" t="s">
        <v>143</v>
      </c>
      <c r="C62" s="254"/>
      <c r="D62" s="252">
        <v>-14869</v>
      </c>
      <c r="E62" s="54">
        <v>2029</v>
      </c>
    </row>
    <row r="63" spans="1:5" s="107" customFormat="1" ht="12.75">
      <c r="A63" s="99"/>
      <c r="B63" s="248" t="s">
        <v>144</v>
      </c>
      <c r="C63" s="254">
        <v>6</v>
      </c>
      <c r="D63" s="252">
        <v>447012</v>
      </c>
      <c r="E63" s="54">
        <v>226595</v>
      </c>
    </row>
    <row r="64" spans="1:5" s="108" customFormat="1" ht="12.75">
      <c r="A64" s="100"/>
      <c r="B64" s="255"/>
      <c r="C64" s="256"/>
      <c r="D64" s="265"/>
      <c r="E64" s="272"/>
    </row>
    <row r="65" spans="1:5" s="107" customFormat="1" ht="13.5" thickBot="1">
      <c r="A65" s="99"/>
      <c r="B65" s="259" t="s">
        <v>145</v>
      </c>
      <c r="C65" s="260">
        <v>6</v>
      </c>
      <c r="D65" s="275">
        <v>873396</v>
      </c>
      <c r="E65" s="276">
        <v>344560</v>
      </c>
    </row>
    <row r="66" spans="1:5" s="107" customFormat="1" ht="13.5" thickTop="1">
      <c r="A66" s="99"/>
      <c r="B66" s="101"/>
      <c r="C66" s="102"/>
      <c r="D66" s="103"/>
      <c r="E66" s="104"/>
    </row>
    <row r="67" spans="1:5" ht="12.75">
      <c r="A67" s="45"/>
      <c r="B67" s="45"/>
      <c r="C67" s="98"/>
      <c r="D67" s="105"/>
      <c r="E67" s="45"/>
    </row>
    <row r="68" spans="1:5" ht="12.75">
      <c r="A68" s="45"/>
      <c r="B68" s="45"/>
      <c r="C68" s="98"/>
      <c r="D68" s="105"/>
      <c r="E68" s="45"/>
    </row>
    <row r="69" spans="1:5" ht="12.75">
      <c r="A69" s="45"/>
      <c r="B69" s="45"/>
      <c r="C69" s="98"/>
      <c r="D69" s="105"/>
      <c r="E69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Turk Telekom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Konsolide Finansal Tablolar </dc:title>
  <dc:subject/>
  <dc:creator>SEZEN DURAN</dc:creator>
  <cp:keywords/>
  <dc:description/>
  <cp:lastModifiedBy>Tuğçe Cengiz</cp:lastModifiedBy>
  <dcterms:created xsi:type="dcterms:W3CDTF">2012-07-16T05:43:29Z</dcterms:created>
  <dcterms:modified xsi:type="dcterms:W3CDTF">2020-06-04T10:57:33Z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2013-04-16T00:00:00Z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1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2013.00000000000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Q1</vt:lpwstr>
  </property>
  <property fmtid="{D5CDD505-2E9C-101B-9397-08002B2CF9AE}" pid="12" name="IsSearchable">
    <vt:lpwstr>1.00000000000000</vt:lpwstr>
  </property>
  <property fmtid="{D5CDD505-2E9C-101B-9397-08002B2CF9AE}" pid="13" name="LanguageID">
    <vt:lpwstr>1.00000000000000</vt:lpwstr>
  </property>
  <property fmtid="{D5CDD505-2E9C-101B-9397-08002B2CF9AE}" pid="14" name="SearchCategory">
    <vt:lpwstr>Mail Operasyonel Veriler</vt:lpwstr>
  </property>
  <property fmtid="{D5CDD505-2E9C-101B-9397-08002B2CF9AE}" pid="15" name="display_urn:schemas-microsoft-com:office:office#Editor">
    <vt:lpwstr>Caner Alptekin Aksu</vt:lpwstr>
  </property>
  <property fmtid="{D5CDD505-2E9C-101B-9397-08002B2CF9AE}" pid="16" name="xd_Signature">
    <vt:lpwstr/>
  </property>
  <property fmtid="{D5CDD505-2E9C-101B-9397-08002B2CF9AE}" pid="17" name="Order">
    <vt:lpwstr>86000.0000000000</vt:lpwstr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EndDateTime">
    <vt:lpwstr/>
  </property>
  <property fmtid="{D5CDD505-2E9C-101B-9397-08002B2CF9AE}" pid="23" name="StartDateTime">
    <vt:lpwstr/>
  </property>
  <property fmtid="{D5CDD505-2E9C-101B-9397-08002B2CF9AE}" pid="24" name="OrderNo">
    <vt:lpwstr/>
  </property>
</Properties>
</file>